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posk.dotace Žáková" sheetId="1" r:id="rId1"/>
    <sheet name="List3" sheetId="3" r:id="rId2"/>
  </sheets>
  <definedNames>
    <definedName name="_xlnm._FilterDatabase" localSheetId="0" hidden="1">'posk.dotace Žáková'!$A$10:$L$91</definedName>
  </definedNames>
  <calcPr calcId="145621"/>
</workbook>
</file>

<file path=xl/calcChain.xml><?xml version="1.0" encoding="utf-8"?>
<calcChain xmlns="http://schemas.openxmlformats.org/spreadsheetml/2006/main">
  <c r="F83" i="1" l="1"/>
  <c r="F6" i="1" l="1"/>
  <c r="F194" i="1" l="1"/>
  <c r="F184" i="1"/>
  <c r="F121" i="1"/>
  <c r="F177" i="1"/>
  <c r="F165" i="1"/>
  <c r="F150" i="1" l="1"/>
  <c r="F202" i="1" s="1"/>
</calcChain>
</file>

<file path=xl/sharedStrings.xml><?xml version="1.0" encoding="utf-8"?>
<sst xmlns="http://schemas.openxmlformats.org/spreadsheetml/2006/main" count="960" uniqueCount="356">
  <si>
    <t>Příjemce dotace - účel</t>
  </si>
  <si>
    <t>příspěvek,</t>
  </si>
  <si>
    <t xml:space="preserve"> § / pol. </t>
  </si>
  <si>
    <t>podpis</t>
  </si>
  <si>
    <t>částka</t>
  </si>
  <si>
    <t>č.dokl.</t>
  </si>
  <si>
    <t>dne</t>
  </si>
  <si>
    <t xml:space="preserve">termín </t>
  </si>
  <si>
    <t>poznámka</t>
  </si>
  <si>
    <t>vyúčtováno</t>
  </si>
  <si>
    <t>dotace,dar</t>
  </si>
  <si>
    <t>vyúčtování</t>
  </si>
  <si>
    <t xml:space="preserve">dotace </t>
  </si>
  <si>
    <t>Stupka</t>
  </si>
  <si>
    <t>dotace</t>
  </si>
  <si>
    <t>3419/5222</t>
  </si>
  <si>
    <t>3543/5222</t>
  </si>
  <si>
    <t>Muchová</t>
  </si>
  <si>
    <t>4371/5223</t>
  </si>
  <si>
    <t>SK8 Veké Meziříčí</t>
  </si>
  <si>
    <t>3419/5212</t>
  </si>
  <si>
    <t>Sportovní centrum VM - p. Salašová</t>
  </si>
  <si>
    <t>Svaz neslyšících a nedoslýchavých osob, VM</t>
  </si>
  <si>
    <t>Švec</t>
  </si>
  <si>
    <t>3392/5213</t>
  </si>
  <si>
    <t>Handicap Sport Club, VM - dospělí</t>
  </si>
  <si>
    <t>Handicap Sport Club, VM - mládež</t>
  </si>
  <si>
    <t>3419/5213</t>
  </si>
  <si>
    <t>FC Velké Meziříčí - dospělí</t>
  </si>
  <si>
    <t>FC Velké Meziříčí - mládež</t>
  </si>
  <si>
    <t>ČSS, z.s. Sportovně střelecký klub VM</t>
  </si>
  <si>
    <t>3792/5221</t>
  </si>
  <si>
    <t>Zachar</t>
  </si>
  <si>
    <t>Malá kopaná VM - mládež</t>
  </si>
  <si>
    <t>Malá kopaná VM - dospělí</t>
  </si>
  <si>
    <t>Tělovýchovná jednota Spartak VM - dospělí</t>
  </si>
  <si>
    <t>Stolní tenis VM - mládež</t>
  </si>
  <si>
    <t>Stolní tenis VM - dospělí</t>
  </si>
  <si>
    <t>Tělovýchovná jednota Spartak VM - mládež</t>
  </si>
  <si>
    <t>BK Velké Meziříčí - mládež</t>
  </si>
  <si>
    <t>5512/5222</t>
  </si>
  <si>
    <t>SH ČMS - Sbor dobrovolných hasičů, VM - dospělí</t>
  </si>
  <si>
    <t>SH ČMS - Sbor dobrovolných hasičů, VM - mládež</t>
  </si>
  <si>
    <t>SK Sokol Lhotky - mládež</t>
  </si>
  <si>
    <t>Agility VM - dospělí</t>
  </si>
  <si>
    <t>Agility VM - mládež</t>
  </si>
  <si>
    <t>Tělocvičná jednota Sokol VM - dospělí</t>
  </si>
  <si>
    <t>Tělocvičná jednota Sokol VM - mládež</t>
  </si>
  <si>
    <t>SK Sokol Lhotky - dospělí</t>
  </si>
  <si>
    <t>SKI KLUB VM - dospělí</t>
  </si>
  <si>
    <t>SKI KLUB VM - mládež</t>
  </si>
  <si>
    <t>SH ČMS - Sbor dobrovolných hasičů Lhotky - mládež</t>
  </si>
  <si>
    <t>SH ČMS - Sbor dobrovolných hasičů Lhotky - dospělí</t>
  </si>
  <si>
    <t>Občanská poradna Žďár n/Sázavou</t>
  </si>
  <si>
    <t>4312/5222</t>
  </si>
  <si>
    <t>Asociace rodičů a přátel zdravotně postižených dětí</t>
  </si>
  <si>
    <t>Zdeňka Lancmanová</t>
  </si>
  <si>
    <t>4351/5212</t>
  </si>
  <si>
    <t>Klub NADĚJE, VM</t>
  </si>
  <si>
    <t>Ječmínek, o.p.s., Žďár n/S.</t>
  </si>
  <si>
    <t>4333/5222</t>
  </si>
  <si>
    <t>3549/5223</t>
  </si>
  <si>
    <t>Hotelová škola Světlá a SOŠ řemesel VM</t>
  </si>
  <si>
    <t>3122/5339</t>
  </si>
  <si>
    <t>Oblastní spolek ČČK Žďár n/Sázavou</t>
  </si>
  <si>
    <t>3599/5222</t>
  </si>
  <si>
    <t>Krajská organizace ČSŽ Vysočina</t>
  </si>
  <si>
    <t>3429/5222</t>
  </si>
  <si>
    <t>Zachar, Stupka</t>
  </si>
  <si>
    <t>Klub bechtěreviků ČR z.s.</t>
  </si>
  <si>
    <t>3545/5223</t>
  </si>
  <si>
    <t>Domácí hospic Vysočina, Nové Město na Moravě</t>
  </si>
  <si>
    <t>4375/5223</t>
  </si>
  <si>
    <t>4329/5223</t>
  </si>
  <si>
    <t>4351/5223</t>
  </si>
  <si>
    <t>4356/5223</t>
  </si>
  <si>
    <t>3900/5212</t>
  </si>
  <si>
    <t>Muzikanti dětem, VM</t>
  </si>
  <si>
    <t>3900/5222</t>
  </si>
  <si>
    <t>Horácký hokejový klub, VM - dospělí</t>
  </si>
  <si>
    <t>Horácký hokejový klub, VM - mládež</t>
  </si>
  <si>
    <t>Bratři v ringu, z.s. - mládež</t>
  </si>
  <si>
    <t>TJ Březejc, z.s., Velké Meziříčí</t>
  </si>
  <si>
    <t>JUPITER club, s.r.o., VM - na činnost</t>
  </si>
  <si>
    <t>Diecézní charita Brno - DOMÁCÍ HOSPIC</t>
  </si>
  <si>
    <t>Diecézní charita Brno - WELLMEZ</t>
  </si>
  <si>
    <t>Diecézní charita Brno - CENTRUM PREVENCE</t>
  </si>
  <si>
    <t>Diecézní charita Brno - KOPRETINA</t>
  </si>
  <si>
    <t>Diecézní charita Brno - OSOBNÍ ASISTENCE VM</t>
  </si>
  <si>
    <t>Diecézní charita Brno - DENNÍ STACIONÁŘ NESA</t>
  </si>
  <si>
    <t>Tomáš Fleck -  FAJTFEST 2017</t>
  </si>
  <si>
    <t>Diecézní charita Brno - RANÁ PÉČE</t>
  </si>
  <si>
    <t>Diecézní charita Brno - K-CENTRUM NOE TŘEBÍČ</t>
  </si>
  <si>
    <t>Diecézní charita Brno - SOCIÁLNĚ AKVIZIČNÍ SLUŽBA</t>
  </si>
  <si>
    <t>Základní organizace Svazu pos. civ. chor.</t>
  </si>
  <si>
    <t>Chaloupky o.p.s., školská zařízení</t>
  </si>
  <si>
    <t>Handicap Sport Club VM - dospělí</t>
  </si>
  <si>
    <t>SH ČMS - Sbor dobr. hasičů Mostiště</t>
  </si>
  <si>
    <t>Horácký hokejový klub VM - dospělí</t>
  </si>
  <si>
    <t>90222/2017</t>
  </si>
  <si>
    <t>3900/5331</t>
  </si>
  <si>
    <t>90406/2017</t>
  </si>
  <si>
    <t>JUPITER club, s.r.o., VM - Velkomeziříčsko</t>
  </si>
  <si>
    <t>Dóza - Drakiáda 2017</t>
  </si>
  <si>
    <t>Diecézní charita Brno - NESA</t>
  </si>
  <si>
    <t>Diecézní charita Brno - Funny Fest 2017</t>
  </si>
  <si>
    <t>3900/5223</t>
  </si>
  <si>
    <t>Ubrová Olga - OPAVA CANTAT 2017</t>
  </si>
  <si>
    <t>3900/5493</t>
  </si>
  <si>
    <t>A. Pólová - Novosady, přípojka k domu čp. 131</t>
  </si>
  <si>
    <t>2321/5493</t>
  </si>
  <si>
    <t xml:space="preserve">Stacionář Třebíč </t>
  </si>
  <si>
    <t>4356/5339</t>
  </si>
  <si>
    <t>Maria Podstatzky-Regenerace památek-Zámek</t>
  </si>
  <si>
    <t>3322/5493</t>
  </si>
  <si>
    <t>Heide - Regenerace památek (Luteránské gymnáz.)</t>
  </si>
  <si>
    <t>Rausovi - Regenerace památek</t>
  </si>
  <si>
    <t>Ing. O. Šmaková - Regenerace památek</t>
  </si>
  <si>
    <t>3549/5331</t>
  </si>
  <si>
    <t>3549/5222</t>
  </si>
  <si>
    <t>3549/5221</t>
  </si>
  <si>
    <t>*</t>
  </si>
  <si>
    <t>90357/2017</t>
  </si>
  <si>
    <t>3 splátky (108900+54450+54450) = 217800,-</t>
  </si>
  <si>
    <t>3 splátky (121000+60500+60500) = 242000,-</t>
  </si>
  <si>
    <t>3 splátky(232100+116050+116050) = 464200,-</t>
  </si>
  <si>
    <t>3 splátky (412500+206250+206250) = 825000,-</t>
  </si>
  <si>
    <t>SKI KLUB Velké Meziříčí - dospělí</t>
  </si>
  <si>
    <t>**</t>
  </si>
  <si>
    <t>90512/2017</t>
  </si>
  <si>
    <t>90513/2017</t>
  </si>
  <si>
    <t>90516/2017</t>
  </si>
  <si>
    <t>90517/2017</t>
  </si>
  <si>
    <t>90520/2017</t>
  </si>
  <si>
    <t>90521/2017</t>
  </si>
  <si>
    <t>90522/2017</t>
  </si>
  <si>
    <t>90523/2017</t>
  </si>
  <si>
    <t>90524/2017</t>
  </si>
  <si>
    <t>90525/2017</t>
  </si>
  <si>
    <t>90526/2017</t>
  </si>
  <si>
    <t>90527/2017</t>
  </si>
  <si>
    <t>90528/2017</t>
  </si>
  <si>
    <t>90529/2017</t>
  </si>
  <si>
    <t>90530/2017</t>
  </si>
  <si>
    <t>90547/2017</t>
  </si>
  <si>
    <t>90549 D.</t>
  </si>
  <si>
    <t>90552 D.</t>
  </si>
  <si>
    <t>90553 D.</t>
  </si>
  <si>
    <t>90554 D.</t>
  </si>
  <si>
    <t xml:space="preserve">90555 D. </t>
  </si>
  <si>
    <t>90555 D.</t>
  </si>
  <si>
    <t xml:space="preserve">90549 D. </t>
  </si>
  <si>
    <t>90557 D.</t>
  </si>
  <si>
    <t>90558 D</t>
  </si>
  <si>
    <t>90558 D.</t>
  </si>
  <si>
    <t xml:space="preserve">90558 D. </t>
  </si>
  <si>
    <t>90559 D.</t>
  </si>
  <si>
    <t>90560 D.</t>
  </si>
  <si>
    <t>90561 D.</t>
  </si>
  <si>
    <t xml:space="preserve">90561 D. </t>
  </si>
  <si>
    <t xml:space="preserve">90562 D. </t>
  </si>
  <si>
    <t>90562 D.</t>
  </si>
  <si>
    <t>90563 D.</t>
  </si>
  <si>
    <t xml:space="preserve">90564 D. </t>
  </si>
  <si>
    <t>90564 D.</t>
  </si>
  <si>
    <t>90565 D.</t>
  </si>
  <si>
    <t>90566 D.</t>
  </si>
  <si>
    <t>90568 D.</t>
  </si>
  <si>
    <t>90569 D.</t>
  </si>
  <si>
    <t>90570 D.</t>
  </si>
  <si>
    <t>90571 D.</t>
  </si>
  <si>
    <t>90572 D.</t>
  </si>
  <si>
    <t>90573 D.</t>
  </si>
  <si>
    <t>90574 D.</t>
  </si>
  <si>
    <t>90575 D.</t>
  </si>
  <si>
    <t>90576 D.</t>
  </si>
  <si>
    <t>90577 D.</t>
  </si>
  <si>
    <t>Tělovýchovná jednota Spartak VM dospělí</t>
  </si>
  <si>
    <t>90578 D.</t>
  </si>
  <si>
    <t>90579 D.</t>
  </si>
  <si>
    <t>90581 D.</t>
  </si>
  <si>
    <t>90580 D.</t>
  </si>
  <si>
    <t>90582 D.</t>
  </si>
  <si>
    <t>90583 D.</t>
  </si>
  <si>
    <t>90584/2017</t>
  </si>
  <si>
    <t>90585/2017</t>
  </si>
  <si>
    <t>90586/2017</t>
  </si>
  <si>
    <t>90587/2017</t>
  </si>
  <si>
    <t>90588/2017</t>
  </si>
  <si>
    <t>90556/2017</t>
  </si>
  <si>
    <t>90596/2017</t>
  </si>
  <si>
    <t>90597/2017</t>
  </si>
  <si>
    <t>90598/2017</t>
  </si>
  <si>
    <t>90599/2017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</si>
  <si>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</si>
  <si>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</si>
  <si>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</si>
  <si>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</si>
  <si>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</si>
  <si>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</si>
  <si>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</si>
  <si>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</si>
  <si>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</si>
  <si>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</si>
  <si>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</si>
  <si>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</si>
  <si>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</si>
  <si>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2141/5179</t>
  </si>
  <si>
    <t>Celkem - sdružení a svazy</t>
  </si>
  <si>
    <t>Svaz vodovodů a kanalizací Žďársko</t>
  </si>
  <si>
    <t>2310/5329</t>
  </si>
  <si>
    <t>dar</t>
  </si>
  <si>
    <t>3121/5339</t>
  </si>
  <si>
    <t>Útulek pro psy-dar na dostavbu (dm drogerie)</t>
  </si>
  <si>
    <t>1014/6349</t>
  </si>
  <si>
    <t>přeposlání daru od dm drogerie</t>
  </si>
  <si>
    <t>SKI KLUB Velké Meziříčí-osvětlení rozhledny</t>
  </si>
  <si>
    <t>BK VM - lezecké závody Big Boulder Games</t>
  </si>
  <si>
    <t>3419/5492</t>
  </si>
  <si>
    <t>inv.přísp.</t>
  </si>
  <si>
    <t>2310/6349</t>
  </si>
  <si>
    <t>Kozina</t>
  </si>
  <si>
    <t>2321/6349</t>
  </si>
  <si>
    <t>kanalizace Fr.Stránecké</t>
  </si>
  <si>
    <t>kanalizace U Tržiště</t>
  </si>
  <si>
    <t>BLOK III. - PŘÍSPĚVKY NA PROVOZ PŘÍSPĚVKOVÝM ORGANIZACÍM</t>
  </si>
  <si>
    <t xml:space="preserve">Mateřská škola Velké Meziříčí </t>
  </si>
  <si>
    <t>přísp.na prov.</t>
  </si>
  <si>
    <t>3111/5331</t>
  </si>
  <si>
    <t xml:space="preserve">ZŠ Sokolovská </t>
  </si>
  <si>
    <t>3113/5331</t>
  </si>
  <si>
    <t xml:space="preserve">ZŠ Oslavická </t>
  </si>
  <si>
    <t xml:space="preserve">ZŠ Školní </t>
  </si>
  <si>
    <t>3113/5336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</si>
  <si>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</si>
  <si>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</si>
  <si>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</si>
  <si>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</si>
  <si>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</si>
  <si>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</si>
  <si>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</si>
  <si>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</si>
  <si>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</si>
  <si>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</si>
  <si>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</si>
  <si>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4351/5336</t>
  </si>
  <si>
    <t>BLOK VII. - OSTATNÍ</t>
  </si>
  <si>
    <t>1031/5213</t>
  </si>
  <si>
    <t>lesní hospodářství - na činnost OLH</t>
  </si>
  <si>
    <t>1036/5213</t>
  </si>
  <si>
    <t xml:space="preserve">dopravní obslužnost  </t>
  </si>
  <si>
    <t>Pospíchal</t>
  </si>
  <si>
    <t>Součet blok I. - blok VII.</t>
  </si>
  <si>
    <t>Zdrav.záchr.služba</t>
  </si>
  <si>
    <t>3533/5139</t>
  </si>
  <si>
    <t>JUPITER club-Vlast. a genealog.společnost</t>
  </si>
  <si>
    <t>David Martin-mezinár.fotb.turnaj</t>
  </si>
  <si>
    <t>3419/5493</t>
  </si>
  <si>
    <t>Pokorný Svatopluk-Abraham cup</t>
  </si>
  <si>
    <t>Todorov Milan-turnaj rekr.fotbalu</t>
  </si>
  <si>
    <t>Sára Strnadová-snowboardcros</t>
  </si>
  <si>
    <t>Gymnázium-slavnostní otevření hřiště</t>
  </si>
  <si>
    <t>Český svaz včelařů-na činnost ZO</t>
  </si>
  <si>
    <t>Vodovod U Tržiště</t>
  </si>
  <si>
    <t>21943      22364</t>
  </si>
  <si>
    <t>6.10.2017  21.11.2017</t>
  </si>
  <si>
    <t>BLOK II. - SVaK ŽĎÁRSKO příspěvky</t>
  </si>
  <si>
    <t>161 571 ,00              7 002,00</t>
  </si>
  <si>
    <t xml:space="preserve">30 000,00            640 000,00 </t>
  </si>
  <si>
    <t>21277       22188</t>
  </si>
  <si>
    <t>26.6.2017  2.11.2017</t>
  </si>
  <si>
    <t>vodovody-projekty</t>
  </si>
  <si>
    <t>0</t>
  </si>
  <si>
    <t>vodovod Fr.Stránecké</t>
  </si>
  <si>
    <t>529 511,00             83 792,00</t>
  </si>
  <si>
    <t>21747      22724</t>
  </si>
  <si>
    <t>12.9.2017   18.12.2017</t>
  </si>
  <si>
    <t>vodovod Hornoměstská-Třebíčská</t>
  </si>
  <si>
    <t>21259</t>
  </si>
  <si>
    <t>vodovod Záviškova PD</t>
  </si>
  <si>
    <t>2310/5349</t>
  </si>
  <si>
    <t>21167</t>
  </si>
  <si>
    <t>zásobovací řad z VDJ Tři Kříže (PD)</t>
  </si>
  <si>
    <t>21168</t>
  </si>
  <si>
    <t>vodovod Vrchovecká</t>
  </si>
  <si>
    <t>21294</t>
  </si>
  <si>
    <t>vodovod Novosady</t>
  </si>
  <si>
    <t>vodovod Třebíčskká PD</t>
  </si>
  <si>
    <t>21768</t>
  </si>
  <si>
    <t>vodovod K Novému Světu PD</t>
  </si>
  <si>
    <t>21767</t>
  </si>
  <si>
    <t>vodovod k Novému Světu</t>
  </si>
  <si>
    <t>22792</t>
  </si>
  <si>
    <t>542 724,00            63 975,00</t>
  </si>
  <si>
    <t>21943        22364</t>
  </si>
  <si>
    <t>kanalizace Nábřeží</t>
  </si>
  <si>
    <t>21275</t>
  </si>
  <si>
    <t>vsazení revizní šachty ul.Nábřeží</t>
  </si>
  <si>
    <t>22677</t>
  </si>
  <si>
    <t>areál býv.TS Třebíčská</t>
  </si>
  <si>
    <t>vodovod areál býv.TS Třebíčská</t>
  </si>
  <si>
    <t>68 000,00                 1 262 000,00</t>
  </si>
  <si>
    <t>21277             22188</t>
  </si>
  <si>
    <t>26.6.2017     2.11.2017</t>
  </si>
  <si>
    <t>kanalizace-projekty</t>
  </si>
  <si>
    <t>kanalizace Třebíčská</t>
  </si>
  <si>
    <t>1 248 663,00         63 208,00</t>
  </si>
  <si>
    <t>20727       21766</t>
  </si>
  <si>
    <t>6.4.2017     13.9.2017</t>
  </si>
  <si>
    <t>1 556 740,00       113 467,00</t>
  </si>
  <si>
    <t>21747        22724</t>
  </si>
  <si>
    <t>12.9.2017    18.12.2017</t>
  </si>
  <si>
    <t>odkanalizování Hrbov-Svařenov</t>
  </si>
  <si>
    <t>16.6.20017</t>
  </si>
  <si>
    <t>kanalizace Hornoměstská-Třebíčská</t>
  </si>
  <si>
    <t>kanalizace Záviškova PD</t>
  </si>
  <si>
    <t>8.6.20107</t>
  </si>
  <si>
    <t>měs.splátky</t>
  </si>
  <si>
    <t>3111/5336</t>
  </si>
  <si>
    <t>31111/5336</t>
  </si>
  <si>
    <t>3314/5336</t>
  </si>
  <si>
    <t xml:space="preserve">       +přeposlaná dotace na OP VVV</t>
  </si>
  <si>
    <t xml:space="preserve">       +přeposlaná dotace na proj. "Zpět do přírody"</t>
  </si>
  <si>
    <t xml:space="preserve">       +přeposlaná dotace na proj."V zdr.těle zdr.duch"</t>
  </si>
  <si>
    <t xml:space="preserve">       +přeposlaná dotace na nový web</t>
  </si>
  <si>
    <t xml:space="preserve">      +přeposlaná dotace "Slavíme den dětí"</t>
  </si>
  <si>
    <t xml:space="preserve">      +přeposlaná dotace "WEB 2016"</t>
  </si>
  <si>
    <t>BLOK IV.  členské příspěvky svazům</t>
  </si>
  <si>
    <t>Far.sbor českobr.církve evang.-Večer s hostem 2017</t>
  </si>
  <si>
    <t>ZŠ Sokolovská - Kruh 2017</t>
  </si>
  <si>
    <t>Dóza,střed.volného času - Mrkni s mrkví</t>
  </si>
  <si>
    <t>MŠ VM - Sportujeme pro rad.</t>
  </si>
  <si>
    <t>Kynol.klub - Zdravě se psím parťákem</t>
  </si>
  <si>
    <t>Junák-český skaut VM - Memoriál prof. Krejčího</t>
  </si>
  <si>
    <t>Chaloupky o.p.s. - Zahrada místem pro každého</t>
  </si>
  <si>
    <t>Soc.služby města VM - Aktivní stárnutí</t>
  </si>
  <si>
    <t>ZŠ Školní VM - Prevence s.-p. jevů</t>
  </si>
  <si>
    <t>BLOK VI.- Dotace na kulturní památky</t>
  </si>
  <si>
    <t>les.hosp. - na výsadbu min.podílu melior.dřevin</t>
  </si>
  <si>
    <t>2292/5193</t>
  </si>
  <si>
    <t>přeposlání dotace</t>
  </si>
  <si>
    <t>p. Salašová - půlmaraton</t>
  </si>
  <si>
    <t>příspěvek</t>
  </si>
  <si>
    <t>BLOK V. - Grant.program Zdravé město</t>
  </si>
  <si>
    <t>měsíční spl.</t>
  </si>
  <si>
    <t xml:space="preserve">       +přeposlaná dotace   VISK 3</t>
  </si>
  <si>
    <t xml:space="preserve">      +přeposlaná dotace-peč.a odlehč.služba (Kraj)</t>
  </si>
  <si>
    <t xml:space="preserve">      +přeposlaná dotace-zajišť.soc.služeb (MPSV)</t>
  </si>
  <si>
    <t>BLOK VI. - Grant.program Kultura</t>
  </si>
  <si>
    <t xml:space="preserve">Zpracovala:K.Žáková  </t>
  </si>
  <si>
    <t>Dne 25.1.2018</t>
  </si>
  <si>
    <t>Blok I. B. - poskytnuté dary</t>
  </si>
  <si>
    <t>Blok I.A. - poskytnuté dotace</t>
  </si>
  <si>
    <t>Příloha k ZÚ č. 4</t>
  </si>
  <si>
    <t>PŘÍSPĚVKY, DOTACE A DARY POSKYTNUTÉ MĚSTEM V ROCE 2017</t>
  </si>
  <si>
    <t>celkem dotace 14 127 800,-  +  dary  55 000,-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</si>
</sst>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ont="1" applyFill="1" applyBorder="1"/>
    <xf numFmtId="0" fontId="4" fillId="0" borderId="0" xfId="0" applyFont="1"/>
    <xf numFmtId="0" fontId="0" fillId="4" borderId="1" xfId="0" applyFill="1" applyBorder="1"/>
    <xf numFmtId="4" fontId="0" fillId="2" borderId="1" xfId="0" applyNumberFormat="1" applyFont="1" applyFill="1" applyBorder="1" applyAlignment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0" xfId="0" applyFill="1"/>
    <xf numFmtId="4" fontId="0" fillId="4" borderId="1" xfId="0" applyNumberFormat="1" applyFont="1" applyFill="1" applyBorder="1" applyAlignment="1"/>
    <xf numFmtId="0" fontId="3" fillId="4" borderId="1" xfId="0" applyFont="1" applyFill="1" applyBorder="1"/>
    <xf numFmtId="0" fontId="0" fillId="0" borderId="5" xfId="0" applyBorder="1"/>
    <xf numFmtId="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0" fillId="0" borderId="0" xfId="0" applyFont="1"/>
    <xf numFmtId="0" fontId="0" fillId="0" borderId="12" xfId="0" applyBorder="1"/>
    <xf numFmtId="0" fontId="0" fillId="0" borderId="13" xfId="0" applyBorder="1"/>
    <xf numFmtId="0" fontId="1" fillId="4" borderId="0" xfId="0" applyFont="1" applyFill="1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/>
    </xf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0" xfId="0" applyFont="1"/>
    <xf numFmtId="4" fontId="1" fillId="0" borderId="0" xfId="0" applyNumberFormat="1" applyFont="1"/>
    <xf numFmtId="0" fontId="5" fillId="0" borderId="0" xfId="0" applyFont="1"/>
    <xf numFmtId="0" fontId="2" fillId="0" borderId="2" xfId="0" applyFont="1" applyBorder="1"/>
    <xf numFmtId="4" fontId="2" fillId="0" borderId="2" xfId="0" applyNumberFormat="1" applyFont="1" applyBorder="1" applyAlignment="1"/>
    <xf numFmtId="0" fontId="2" fillId="0" borderId="5" xfId="0" applyFont="1" applyBorder="1"/>
    <xf numFmtId="0" fontId="2" fillId="4" borderId="0" xfId="0" applyFont="1" applyFill="1"/>
    <xf numFmtId="4" fontId="4" fillId="4" borderId="1" xfId="0" applyNumberFormat="1" applyFont="1" applyFill="1" applyBorder="1" applyAlignment="1"/>
    <xf numFmtId="0" fontId="0" fillId="4" borderId="2" xfId="0" applyFill="1" applyBorder="1"/>
    <xf numFmtId="4" fontId="0" fillId="2" borderId="2" xfId="0" applyNumberFormat="1" applyFont="1" applyFill="1" applyBorder="1" applyAlignment="1"/>
    <xf numFmtId="0" fontId="0" fillId="0" borderId="2" xfId="0" applyBorder="1"/>
    <xf numFmtId="4" fontId="0" fillId="0" borderId="2" xfId="0" applyNumberFormat="1" applyBorder="1"/>
    <xf numFmtId="0" fontId="1" fillId="4" borderId="2" xfId="0" applyFont="1" applyFill="1" applyBorder="1" applyAlignment="1">
      <alignment horizontal="center"/>
    </xf>
    <xf numFmtId="0" fontId="0" fillId="4" borderId="5" xfId="0" applyFill="1" applyBorder="1"/>
    <xf numFmtId="4" fontId="0" fillId="4" borderId="5" xfId="0" applyNumberFormat="1" applyFont="1" applyFill="1" applyBorder="1" applyAlignment="1"/>
    <xf numFmtId="0" fontId="3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/>
    <xf numFmtId="4" fontId="1" fillId="2" borderId="2" xfId="0" applyNumberFormat="1" applyFont="1" applyFill="1" applyBorder="1" applyAlignment="1"/>
    <xf numFmtId="4" fontId="0" fillId="2" borderId="5" xfId="0" applyNumberFormat="1" applyFont="1" applyFill="1" applyBorder="1" applyAlignme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4" borderId="1" xfId="0" applyFont="1" applyFill="1" applyBorder="1"/>
    <xf numFmtId="4" fontId="2" fillId="2" borderId="1" xfId="0" applyNumberFormat="1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4" fontId="0" fillId="2" borderId="20" xfId="0" applyNumberFormat="1" applyFont="1" applyFill="1" applyBorder="1" applyAlignment="1"/>
    <xf numFmtId="0" fontId="0" fillId="4" borderId="21" xfId="0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12" xfId="0" applyFill="1" applyBorder="1"/>
    <xf numFmtId="4" fontId="0" fillId="4" borderId="5" xfId="0" applyNumberFormat="1" applyFill="1" applyBorder="1"/>
    <xf numFmtId="0" fontId="0" fillId="4" borderId="13" xfId="0" applyFill="1" applyBorder="1"/>
    <xf numFmtId="4" fontId="0" fillId="4" borderId="1" xfId="0" applyNumberFormat="1" applyFill="1" applyBorder="1"/>
    <xf numFmtId="4" fontId="2" fillId="4" borderId="1" xfId="0" applyNumberFormat="1" applyFont="1" applyFill="1" applyBorder="1"/>
    <xf numFmtId="0" fontId="0" fillId="4" borderId="1" xfId="0" applyFill="1" applyBorder="1" applyAlignment="1">
      <alignment horizontal="left"/>
    </xf>
    <xf numFmtId="4" fontId="0" fillId="4" borderId="1" xfId="0" applyNumberFormat="1" applyFill="1" applyBorder="1" applyAlignment="1"/>
    <xf numFmtId="4" fontId="0" fillId="4" borderId="1" xfId="0" applyNumberFormat="1" applyFont="1" applyFill="1" applyBorder="1"/>
    <xf numFmtId="4" fontId="0" fillId="2" borderId="2" xfId="0" applyNumberFormat="1" applyFont="1" applyFill="1" applyBorder="1"/>
    <xf numFmtId="4" fontId="2" fillId="4" borderId="1" xfId="0" applyNumberFormat="1" applyFont="1" applyFill="1" applyBorder="1" applyAlignment="1"/>
    <xf numFmtId="0" fontId="2" fillId="6" borderId="1" xfId="0" applyFont="1" applyFill="1" applyBorder="1"/>
    <xf numFmtId="0" fontId="2" fillId="6" borderId="0" xfId="0" applyFont="1" applyFill="1"/>
    <xf numFmtId="0" fontId="7" fillId="0" borderId="1" xfId="0" applyFont="1" applyBorder="1"/>
    <xf numFmtId="0" fontId="4" fillId="0" borderId="25" xfId="0" applyFont="1" applyBorder="1"/>
    <xf numFmtId="0" fontId="4" fillId="0" borderId="0" xfId="0" applyFont="1" applyBorder="1"/>
    <xf numFmtId="0" fontId="4" fillId="0" borderId="28" xfId="0" applyFont="1" applyBorder="1"/>
    <xf numFmtId="0" fontId="4" fillId="0" borderId="26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9" xfId="0" applyBorder="1"/>
    <xf numFmtId="0" fontId="8" fillId="0" borderId="2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9" fillId="0" borderId="0" xfId="0" applyFont="1"/>
    <xf numFmtId="0" fontId="1" fillId="0" borderId="2" xfId="0" applyFont="1" applyBorder="1"/>
    <xf numFmtId="4" fontId="1" fillId="0" borderId="2" xfId="0" applyNumberFormat="1" applyFont="1" applyBorder="1" applyAlignment="1"/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right" vertical="top" wrapText="1"/>
    </xf>
    <xf numFmtId="0" fontId="9" fillId="0" borderId="15" xfId="0" applyFont="1" applyBorder="1"/>
    <xf numFmtId="0" fontId="9" fillId="0" borderId="16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24" xfId="0" applyFont="1" applyBorder="1"/>
    <xf numFmtId="0" fontId="10" fillId="3" borderId="14" xfId="0" applyFont="1" applyFill="1" applyBorder="1"/>
    <xf numFmtId="0" fontId="6" fillId="3" borderId="15" xfId="0" applyFont="1" applyFill="1" applyBorder="1"/>
    <xf numFmtId="4" fontId="6" fillId="5" borderId="15" xfId="0" applyNumberFormat="1" applyFont="1" applyFill="1" applyBorder="1" applyAlignment="1"/>
    <xf numFmtId="0" fontId="6" fillId="3" borderId="16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11" fillId="4" borderId="0" xfId="0" applyFont="1" applyFill="1"/>
    <xf numFmtId="0" fontId="12" fillId="3" borderId="14" xfId="0" applyFont="1" applyFill="1" applyBorder="1"/>
    <xf numFmtId="0" fontId="6" fillId="3" borderId="17" xfId="0" applyFont="1" applyFill="1" applyBorder="1"/>
    <xf numFmtId="4" fontId="6" fillId="3" borderId="17" xfId="0" applyNumberFormat="1" applyFont="1" applyFill="1" applyBorder="1"/>
    <xf numFmtId="0" fontId="12" fillId="3" borderId="15" xfId="0" applyFont="1" applyFill="1" applyBorder="1"/>
    <xf numFmtId="0" fontId="12" fillId="3" borderId="16" xfId="0" applyFont="1" applyFill="1" applyBorder="1"/>
    <xf numFmtId="0" fontId="11" fillId="0" borderId="0" xfId="0" applyFont="1"/>
    <xf numFmtId="0" fontId="6" fillId="3" borderId="14" xfId="0" applyFont="1" applyFill="1" applyBorder="1"/>
    <xf numFmtId="4" fontId="6" fillId="3" borderId="15" xfId="0" applyNumberFormat="1" applyFont="1" applyFill="1" applyBorder="1" applyAlignment="1"/>
    <xf numFmtId="0" fontId="12" fillId="0" borderId="0" xfId="0" applyFont="1"/>
    <xf numFmtId="0" fontId="10" fillId="3" borderId="16" xfId="0" applyFont="1" applyFill="1" applyBorder="1" applyAlignment="1">
      <alignment horizontal="center"/>
    </xf>
    <xf numFmtId="0" fontId="9" fillId="4" borderId="0" xfId="0" applyFont="1" applyFill="1"/>
    <xf numFmtId="4" fontId="6" fillId="3" borderId="15" xfId="0" applyNumberFormat="1" applyFont="1" applyFill="1" applyBorder="1"/>
    <xf numFmtId="14" fontId="0" fillId="4" borderId="35" xfId="0" applyNumberFormat="1" applyFill="1" applyBorder="1"/>
    <xf numFmtId="14" fontId="0" fillId="4" borderId="4" xfId="0" applyNumberFormat="1" applyFill="1" applyBorder="1"/>
    <xf numFmtId="14" fontId="2" fillId="4" borderId="4" xfId="0" applyNumberFormat="1" applyFont="1" applyFill="1" applyBorder="1"/>
    <xf numFmtId="14" fontId="0" fillId="4" borderId="36" xfId="0" applyNumberFormat="1" applyFill="1" applyBorder="1"/>
    <xf numFmtId="0" fontId="2" fillId="4" borderId="4" xfId="0" applyFont="1" applyFill="1" applyBorder="1"/>
    <xf numFmtId="0" fontId="2" fillId="0" borderId="4" xfId="0" applyFont="1" applyBorder="1"/>
    <xf numFmtId="0" fontId="1" fillId="0" borderId="4" xfId="0" applyFont="1" applyBorder="1"/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7" xfId="0" applyFont="1" applyBorder="1"/>
    <xf numFmtId="0" fontId="12" fillId="3" borderId="31" xfId="0" applyFont="1" applyFill="1" applyBorder="1"/>
    <xf numFmtId="0" fontId="2" fillId="0" borderId="35" xfId="0" applyFont="1" applyBorder="1"/>
    <xf numFmtId="0" fontId="1" fillId="4" borderId="37" xfId="0" applyFont="1" applyFill="1" applyBorder="1"/>
    <xf numFmtId="0" fontId="6" fillId="3" borderId="31" xfId="0" applyFont="1" applyFill="1" applyBorder="1"/>
    <xf numFmtId="0" fontId="0" fillId="4" borderId="35" xfId="0" applyFill="1" applyBorder="1"/>
    <xf numFmtId="0" fontId="4" fillId="4" borderId="4" xfId="0" applyFont="1" applyFill="1" applyBorder="1"/>
    <xf numFmtId="0" fontId="0" fillId="4" borderId="37" xfId="0" applyFill="1" applyBorder="1"/>
    <xf numFmtId="14" fontId="0" fillId="0" borderId="35" xfId="0" applyNumberFormat="1" applyBorder="1"/>
    <xf numFmtId="14" fontId="0" fillId="0" borderId="4" xfId="0" applyNumberFormat="1" applyBorder="1"/>
    <xf numFmtId="14" fontId="0" fillId="0" borderId="37" xfId="0" applyNumberFormat="1" applyBorder="1"/>
    <xf numFmtId="0" fontId="0" fillId="0" borderId="35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0" fillId="0" borderId="38" xfId="0" applyBorder="1"/>
    <xf numFmtId="0" fontId="0" fillId="0" borderId="39" xfId="0" applyBorder="1"/>
    <xf numFmtId="14" fontId="0" fillId="4" borderId="13" xfId="0" applyNumberFormat="1" applyFill="1" applyBorder="1"/>
    <xf numFmtId="0" fontId="0" fillId="4" borderId="40" xfId="0" applyFill="1" applyBorder="1"/>
    <xf numFmtId="14" fontId="0" fillId="4" borderId="41" xfId="0" applyNumberFormat="1" applyFill="1" applyBorder="1"/>
    <xf numFmtId="0" fontId="2" fillId="4" borderId="40" xfId="0" applyFont="1" applyFill="1" applyBorder="1"/>
    <xf numFmtId="14" fontId="2" fillId="4" borderId="41" xfId="0" applyNumberFormat="1" applyFont="1" applyFill="1" applyBorder="1"/>
    <xf numFmtId="0" fontId="0" fillId="4" borderId="42" xfId="0" applyFill="1" applyBorder="1"/>
    <xf numFmtId="14" fontId="0" fillId="4" borderId="43" xfId="0" applyNumberFormat="1" applyFill="1" applyBorder="1"/>
    <xf numFmtId="0" fontId="2" fillId="0" borderId="40" xfId="0" applyFont="1" applyBorder="1"/>
    <xf numFmtId="0" fontId="2" fillId="0" borderId="41" xfId="0" applyFont="1" applyBorder="1" applyAlignment="1">
      <alignment horizontal="right"/>
    </xf>
    <xf numFmtId="0" fontId="1" fillId="0" borderId="42" xfId="0" applyFont="1" applyBorder="1"/>
    <xf numFmtId="0" fontId="1" fillId="0" borderId="43" xfId="0" applyFont="1" applyBorder="1" applyAlignment="1">
      <alignment horizontal="right"/>
    </xf>
    <xf numFmtId="0" fontId="1" fillId="0" borderId="12" xfId="0" applyFont="1" applyBorder="1" applyAlignment="1">
      <alignment vertical="top"/>
    </xf>
    <xf numFmtId="0" fontId="0" fillId="0" borderId="13" xfId="0" applyBorder="1" applyAlignment="1">
      <alignment horizontal="right" vertical="top" wrapText="1"/>
    </xf>
    <xf numFmtId="0" fontId="1" fillId="0" borderId="40" xfId="0" applyFont="1" applyBorder="1"/>
    <xf numFmtId="14" fontId="0" fillId="0" borderId="41" xfId="0" applyNumberFormat="1" applyBorder="1" applyAlignment="1">
      <alignment horizontal="right" vertical="top" wrapText="1"/>
    </xf>
    <xf numFmtId="49" fontId="0" fillId="0" borderId="41" xfId="0" applyNumberFormat="1" applyBorder="1" applyAlignment="1">
      <alignment horizontal="right" vertical="top"/>
    </xf>
    <xf numFmtId="14" fontId="0" fillId="0" borderId="41" xfId="0" applyNumberFormat="1" applyBorder="1" applyAlignment="1">
      <alignment horizontal="right" vertical="top"/>
    </xf>
    <xf numFmtId="0" fontId="0" fillId="0" borderId="41" xfId="0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/>
    </xf>
    <xf numFmtId="14" fontId="2" fillId="0" borderId="41" xfId="0" applyNumberFormat="1" applyFont="1" applyBorder="1" applyAlignment="1">
      <alignment horizontal="right" vertical="top"/>
    </xf>
    <xf numFmtId="0" fontId="2" fillId="0" borderId="42" xfId="0" applyFont="1" applyBorder="1"/>
    <xf numFmtId="0" fontId="2" fillId="0" borderId="43" xfId="0" applyFont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2" fillId="0" borderId="12" xfId="0" applyFont="1" applyBorder="1"/>
    <xf numFmtId="14" fontId="0" fillId="4" borderId="18" xfId="0" applyNumberFormat="1" applyFont="1" applyFill="1" applyBorder="1"/>
    <xf numFmtId="14" fontId="2" fillId="0" borderId="13" xfId="0" applyNumberFormat="1" applyFont="1" applyBorder="1" applyAlignment="1">
      <alignment horizontal="right"/>
    </xf>
    <xf numFmtId="14" fontId="2" fillId="0" borderId="41" xfId="0" applyNumberFormat="1" applyFont="1" applyBorder="1" applyAlignment="1">
      <alignment horizontal="right"/>
    </xf>
    <xf numFmtId="14" fontId="2" fillId="0" borderId="43" xfId="0" applyNumberFormat="1" applyFont="1" applyBorder="1" applyAlignment="1">
      <alignment horizontal="right"/>
    </xf>
    <xf numFmtId="0" fontId="1" fillId="4" borderId="42" xfId="0" applyFont="1" applyFill="1" applyBorder="1"/>
    <xf numFmtId="0" fontId="1" fillId="4" borderId="43" xfId="0" applyFont="1" applyFill="1" applyBorder="1"/>
    <xf numFmtId="0" fontId="4" fillId="4" borderId="40" xfId="0" applyFont="1" applyFill="1" applyBorder="1"/>
    <xf numFmtId="0" fontId="4" fillId="4" borderId="41" xfId="0" applyFont="1" applyFill="1" applyBorder="1"/>
    <xf numFmtId="0" fontId="0" fillId="4" borderId="41" xfId="0" applyFill="1" applyBorder="1"/>
    <xf numFmtId="0" fontId="0" fillId="4" borderId="38" xfId="0" applyFill="1" applyBorder="1"/>
    <xf numFmtId="14" fontId="0" fillId="4" borderId="39" xfId="0" applyNumberFormat="1" applyFill="1" applyBorder="1"/>
    <xf numFmtId="14" fontId="6" fillId="3" borderId="16" xfId="0" applyNumberFormat="1" applyFont="1" applyFill="1" applyBorder="1"/>
    <xf numFmtId="14" fontId="0" fillId="4" borderId="41" xfId="0" applyNumberFormat="1" applyFill="1" applyBorder="1" applyAlignment="1">
      <alignment vertical="top"/>
    </xf>
    <xf numFmtId="0" fontId="6" fillId="3" borderId="22" xfId="0" applyFont="1" applyFill="1" applyBorder="1"/>
    <xf numFmtId="14" fontId="0" fillId="0" borderId="13" xfId="0" applyNumberFormat="1" applyBorder="1"/>
    <xf numFmtId="0" fontId="0" fillId="0" borderId="40" xfId="0" applyBorder="1"/>
    <xf numFmtId="14" fontId="0" fillId="0" borderId="41" xfId="0" applyNumberFormat="1" applyBorder="1"/>
    <xf numFmtId="14" fontId="0" fillId="0" borderId="43" xfId="0" applyNumberFormat="1" applyBorder="1"/>
    <xf numFmtId="0" fontId="0" fillId="4" borderId="43" xfId="0" applyFill="1" applyBorder="1"/>
    <xf numFmtId="0" fontId="0" fillId="0" borderId="41" xfId="0" applyBorder="1"/>
    <xf numFmtId="4" fontId="0" fillId="0" borderId="10" xfId="0" applyNumberFormat="1" applyBorder="1"/>
    <xf numFmtId="0" fontId="2" fillId="4" borderId="42" xfId="0" applyFont="1" applyFill="1" applyBorder="1"/>
    <xf numFmtId="0" fontId="2" fillId="4" borderId="2" xfId="0" applyFont="1" applyFill="1" applyBorder="1"/>
    <xf numFmtId="4" fontId="2" fillId="2" borderId="2" xfId="0" applyNumberFormat="1" applyFont="1" applyFill="1" applyBorder="1" applyAlignment="1"/>
    <xf numFmtId="14" fontId="2" fillId="4" borderId="43" xfId="0" applyNumberFormat="1" applyFont="1" applyFill="1" applyBorder="1"/>
    <xf numFmtId="0" fontId="2" fillId="4" borderId="12" xfId="0" applyFont="1" applyFill="1" applyBorder="1"/>
    <xf numFmtId="0" fontId="2" fillId="4" borderId="5" xfId="0" applyFont="1" applyFill="1" applyBorder="1"/>
    <xf numFmtId="4" fontId="2" fillId="2" borderId="5" xfId="0" applyNumberFormat="1" applyFont="1" applyFill="1" applyBorder="1" applyAlignment="1"/>
    <xf numFmtId="14" fontId="2" fillId="4" borderId="13" xfId="0" applyNumberFormat="1" applyFont="1" applyFill="1" applyBorder="1"/>
    <xf numFmtId="4" fontId="12" fillId="5" borderId="15" xfId="0" applyNumberFormat="1" applyFont="1" applyFill="1" applyBorder="1" applyAlignment="1"/>
    <xf numFmtId="14" fontId="12" fillId="3" borderId="16" xfId="0" applyNumberFormat="1" applyFont="1" applyFill="1" applyBorder="1"/>
    <xf numFmtId="0" fontId="6" fillId="5" borderId="1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4" fontId="0" fillId="4" borderId="7" xfId="0" applyNumberFormat="1" applyFont="1" applyFill="1" applyBorder="1"/>
    <xf numFmtId="14" fontId="0" fillId="4" borderId="8" xfId="0" applyNumberFormat="1" applyFont="1" applyFill="1" applyBorder="1"/>
    <xf numFmtId="14" fontId="0" fillId="4" borderId="34" xfId="0" applyNumberFormat="1" applyFont="1" applyFill="1" applyBorder="1"/>
    <xf numFmtId="0" fontId="1" fillId="4" borderId="7" xfId="0" applyFont="1" applyFill="1" applyBorder="1" applyAlignment="1">
      <alignment horizontal="center" vertical="center"/>
    </xf>
    <xf numFmtId="0" fontId="0" fillId="4" borderId="0" xfId="0" applyFont="1" applyFill="1"/>
    <xf numFmtId="0" fontId="6" fillId="0" borderId="0" xfId="0" applyFont="1"/>
    <xf numFmtId="14" fontId="2" fillId="4" borderId="4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3" borderId="14" xfId="0" applyFont="1" applyFill="1" applyBorder="1"/>
    <xf numFmtId="0" fontId="9" fillId="3" borderId="15" xfId="0" applyFont="1" applyFill="1" applyBorder="1"/>
    <xf numFmtId="0" fontId="9" fillId="3" borderId="30" xfId="0" applyFont="1" applyFill="1" applyBorder="1"/>
    <xf numFmtId="0" fontId="9" fillId="3" borderId="31" xfId="0" applyFont="1" applyFill="1" applyBorder="1"/>
    <xf numFmtId="0" fontId="9" fillId="3" borderId="16" xfId="0" applyFont="1" applyFill="1" applyBorder="1"/>
  </cellXfs>
  <cellStyles count="1">
    <cellStyle name="Normální" xfId="0" builtinId="0"/>
  </cellStyles>
  <dxfs count="9">
    <dxf>
      <numFmt numFmtId="19" formatCode="d/m/yyyy"/>
    </dxf>
    <dxf>
      <numFmt numFmtId="19" formatCode="d/m/yyyy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4" formatCode="#,##0.0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4:L64" headerRowCount="0" totalsRowShown="0">
  <sortState ref="A5:L77">
    <sortCondition ref="D7"/>
  </sortState>
  <tableColumns count="12">
    <tableColumn id="1" name="Sloupec1" dataDxfId="8"/>
    <tableColumn id="2" name="Sloupec2" dataDxfId="7"/>
    <tableColumn id="3" name="Sloupec3" dataDxfId="6"/>
    <tableColumn id="4" name="Sloupec4" dataDxfId="5"/>
    <tableColumn id="5" name="Sloupec5" dataDxfId="4"/>
    <tableColumn id="6" name="Sloupec6" dataDxfId="3"/>
    <tableColumn id="7" name="Sloupec7" dataDxfId="2"/>
    <tableColumn id="8" name="Sloupec8" dataDxfId="1"/>
    <tableColumn id="9" name="Sloupec9" dataDxfId="0"/>
    <tableColumn id="10" name="Sloupec10"/>
    <tableColumn id="11" name="Sloupec11"/>
    <tableColumn id="12" name="Sloupec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tabSelected="1" zoomScale="106" zoomScaleNormal="106" zoomScaleSheetLayoutView="100" workbookViewId="0">
      <selection activeCell="R16" sqref="R16"/>
    </sheetView>
  </sheetViews>
  <sheetFormatPr defaultRowHeight="15" x14ac:dyDescent="0.25"/>
  <cols>
    <col min="1" max="1" width="4.5703125" customWidth="1"/>
    <col min="2" max="2" width="46.140625" customWidth="1"/>
    <col min="3" max="3" width="13.140625" bestFit="1" customWidth="1"/>
    <col min="4" max="4" width="11.140625" customWidth="1"/>
    <col min="5" max="5" width="13.140625" customWidth="1"/>
    <col min="6" max="6" width="16.42578125" customWidth="1"/>
    <col min="7" max="7" width="12.28515625" bestFit="1" customWidth="1"/>
    <col min="8" max="8" width="10.7109375" bestFit="1" customWidth="1"/>
    <col min="9" max="9" width="10.7109375" hidden="1" customWidth="1"/>
    <col min="10" max="10" width="3.85546875" hidden="1" customWidth="1"/>
    <col min="11" max="11" width="18.7109375" hidden="1" customWidth="1"/>
    <col min="12" max="12" width="40.7109375" hidden="1" customWidth="1"/>
  </cols>
  <sheetData>
    <row r="1" spans="1:12" ht="15.75" x14ac:dyDescent="0.25">
      <c r="A1" s="209" t="s">
        <v>354</v>
      </c>
      <c r="F1" s="23"/>
      <c r="G1" s="211" t="s">
        <v>353</v>
      </c>
      <c r="H1" s="211"/>
    </row>
    <row r="2" spans="1:12" x14ac:dyDescent="0.25">
      <c r="A2" s="4"/>
    </row>
    <row r="3" spans="1:12" ht="15.75" thickBot="1" x14ac:dyDescent="0.3">
      <c r="A3" s="142"/>
      <c r="B3" s="83"/>
      <c r="C3" s="83"/>
      <c r="D3" s="83"/>
      <c r="E3" s="83"/>
      <c r="F3" s="83"/>
      <c r="G3" s="83"/>
      <c r="H3" s="143"/>
    </row>
    <row r="4" spans="1:12" s="90" customFormat="1" ht="15.75" x14ac:dyDescent="0.25">
      <c r="A4" s="86"/>
      <c r="B4" s="87" t="s">
        <v>0</v>
      </c>
      <c r="C4" s="87" t="s">
        <v>1</v>
      </c>
      <c r="D4" s="87" t="s">
        <v>2</v>
      </c>
      <c r="E4" s="87" t="s">
        <v>3</v>
      </c>
      <c r="F4" s="87" t="s">
        <v>4</v>
      </c>
      <c r="G4" s="87" t="s">
        <v>5</v>
      </c>
      <c r="H4" s="88" t="s">
        <v>6</v>
      </c>
      <c r="I4" s="89" t="s">
        <v>7</v>
      </c>
      <c r="J4" s="89" t="s">
        <v>8</v>
      </c>
      <c r="K4" s="89" t="s">
        <v>9</v>
      </c>
      <c r="L4" s="89"/>
    </row>
    <row r="5" spans="1:12" ht="15.75" thickBot="1" x14ac:dyDescent="0.3">
      <c r="A5" s="78"/>
      <c r="B5" s="76"/>
      <c r="C5" s="76" t="s">
        <v>10</v>
      </c>
      <c r="D5" s="76"/>
      <c r="E5" s="76"/>
      <c r="F5" s="76"/>
      <c r="G5" s="76"/>
      <c r="H5" s="79"/>
      <c r="I5" s="77" t="s">
        <v>11</v>
      </c>
      <c r="J5" s="77"/>
      <c r="K5" s="77"/>
      <c r="L5" s="77"/>
    </row>
    <row r="6" spans="1:12" s="90" customFormat="1" ht="16.5" thickBot="1" x14ac:dyDescent="0.3">
      <c r="A6" s="212"/>
      <c r="B6" s="102" t="s">
        <v>352</v>
      </c>
      <c r="C6" s="213"/>
      <c r="D6" s="213"/>
      <c r="E6" s="214"/>
      <c r="F6" s="119">
        <f>SUM(F8:F80)</f>
        <v>14127800</v>
      </c>
      <c r="G6" s="215"/>
      <c r="H6" s="216"/>
      <c r="I6" s="98"/>
      <c r="J6" s="99"/>
      <c r="K6" s="100"/>
    </row>
    <row r="7" spans="1:12" ht="15.75" thickBot="1" x14ac:dyDescent="0.3">
      <c r="A7" s="144"/>
      <c r="B7" s="85" t="s">
        <v>355</v>
      </c>
      <c r="C7" s="81"/>
      <c r="D7" s="81"/>
      <c r="E7" s="82"/>
      <c r="F7" s="84"/>
      <c r="G7" s="80"/>
      <c r="H7" s="145"/>
      <c r="I7" s="80"/>
      <c r="J7" s="81"/>
      <c r="K7" s="82"/>
    </row>
    <row r="8" spans="1:12" s="18" customFormat="1" x14ac:dyDescent="0.25">
      <c r="A8" s="202"/>
      <c r="B8" s="203" t="s">
        <v>62</v>
      </c>
      <c r="C8" s="203" t="s">
        <v>12</v>
      </c>
      <c r="D8" s="203" t="s">
        <v>63</v>
      </c>
      <c r="E8" s="203" t="s">
        <v>13</v>
      </c>
      <c r="F8" s="204">
        <v>20000</v>
      </c>
      <c r="G8" s="203">
        <v>20600</v>
      </c>
      <c r="H8" s="205">
        <v>42811</v>
      </c>
      <c r="I8" s="206">
        <v>43115</v>
      </c>
      <c r="J8" s="203" t="s">
        <v>121</v>
      </c>
      <c r="K8" s="207" t="s">
        <v>122</v>
      </c>
      <c r="L8" s="208"/>
    </row>
    <row r="9" spans="1:12" s="9" customFormat="1" x14ac:dyDescent="0.25">
      <c r="A9" s="63"/>
      <c r="B9" s="44" t="s">
        <v>102</v>
      </c>
      <c r="C9" s="44" t="s">
        <v>14</v>
      </c>
      <c r="D9" s="44" t="s">
        <v>24</v>
      </c>
      <c r="E9" s="44" t="s">
        <v>13</v>
      </c>
      <c r="F9" s="64">
        <v>894000</v>
      </c>
      <c r="G9" s="44"/>
      <c r="H9" s="146" t="s">
        <v>344</v>
      </c>
      <c r="I9" s="120"/>
      <c r="J9" s="44"/>
      <c r="K9" s="65" t="s">
        <v>317</v>
      </c>
    </row>
    <row r="10" spans="1:12" s="9" customFormat="1" x14ac:dyDescent="0.25">
      <c r="A10" s="63"/>
      <c r="B10" s="44" t="s">
        <v>83</v>
      </c>
      <c r="C10" s="44" t="s">
        <v>14</v>
      </c>
      <c r="D10" s="44" t="s">
        <v>24</v>
      </c>
      <c r="E10" s="44" t="s">
        <v>13</v>
      </c>
      <c r="F10" s="64">
        <v>5482000</v>
      </c>
      <c r="G10" s="44"/>
      <c r="H10" s="146" t="s">
        <v>344</v>
      </c>
      <c r="I10" s="120"/>
      <c r="J10" s="44"/>
      <c r="K10" s="65" t="s">
        <v>317</v>
      </c>
    </row>
    <row r="11" spans="1:12" s="9" customFormat="1" x14ac:dyDescent="0.25">
      <c r="A11" s="147"/>
      <c r="B11" s="5" t="s">
        <v>79</v>
      </c>
      <c r="C11" s="5" t="s">
        <v>14</v>
      </c>
      <c r="D11" s="5" t="s">
        <v>27</v>
      </c>
      <c r="E11" s="5" t="s">
        <v>13</v>
      </c>
      <c r="F11" s="66">
        <v>108400</v>
      </c>
      <c r="G11" s="5">
        <v>20255</v>
      </c>
      <c r="H11" s="148">
        <v>42765</v>
      </c>
      <c r="I11" s="121">
        <v>43131</v>
      </c>
      <c r="J11" s="5" t="s">
        <v>121</v>
      </c>
      <c r="K11" s="5" t="s">
        <v>178</v>
      </c>
      <c r="L11" s="9" t="s">
        <v>178</v>
      </c>
    </row>
    <row r="12" spans="1:12" s="9" customFormat="1" x14ac:dyDescent="0.25">
      <c r="A12" s="147"/>
      <c r="B12" s="5" t="s">
        <v>28</v>
      </c>
      <c r="C12" s="5" t="s">
        <v>14</v>
      </c>
      <c r="D12" s="5" t="s">
        <v>27</v>
      </c>
      <c r="E12" s="5" t="s">
        <v>13</v>
      </c>
      <c r="F12" s="66">
        <v>188600</v>
      </c>
      <c r="G12" s="5">
        <v>20257</v>
      </c>
      <c r="H12" s="148">
        <v>42765</v>
      </c>
      <c r="I12" s="121">
        <v>43131</v>
      </c>
      <c r="J12" s="5" t="s">
        <v>121</v>
      </c>
      <c r="K12" s="5" t="s">
        <v>179</v>
      </c>
      <c r="L12" s="9" t="s">
        <v>179</v>
      </c>
    </row>
    <row r="13" spans="1:12" s="9" customFormat="1" x14ac:dyDescent="0.25">
      <c r="A13" s="147"/>
      <c r="B13" s="5" t="s">
        <v>19</v>
      </c>
      <c r="C13" s="5" t="s">
        <v>14</v>
      </c>
      <c r="D13" s="5" t="s">
        <v>15</v>
      </c>
      <c r="E13" s="5" t="s">
        <v>13</v>
      </c>
      <c r="F13" s="66">
        <v>5000</v>
      </c>
      <c r="G13" s="5">
        <v>20241</v>
      </c>
      <c r="H13" s="148">
        <v>42766</v>
      </c>
      <c r="I13" s="121">
        <v>43131</v>
      </c>
      <c r="J13" s="5" t="s">
        <v>121</v>
      </c>
      <c r="K13" s="5" t="s">
        <v>151</v>
      </c>
      <c r="L13" s="9" t="s">
        <v>145</v>
      </c>
    </row>
    <row r="14" spans="1:12" s="9" customFormat="1" x14ac:dyDescent="0.25">
      <c r="A14" s="149"/>
      <c r="B14" s="54" t="s">
        <v>21</v>
      </c>
      <c r="C14" s="54" t="s">
        <v>14</v>
      </c>
      <c r="D14" s="54" t="s">
        <v>20</v>
      </c>
      <c r="E14" s="54" t="s">
        <v>13</v>
      </c>
      <c r="F14" s="67">
        <v>5000</v>
      </c>
      <c r="G14" s="54">
        <v>20242</v>
      </c>
      <c r="H14" s="150">
        <v>42765</v>
      </c>
      <c r="I14" s="122">
        <v>43131</v>
      </c>
      <c r="J14" s="54" t="s">
        <v>121</v>
      </c>
      <c r="K14" s="73" t="s">
        <v>146</v>
      </c>
      <c r="L14" s="74" t="s">
        <v>146</v>
      </c>
    </row>
    <row r="15" spans="1:12" s="9" customFormat="1" x14ac:dyDescent="0.25">
      <c r="A15" s="147"/>
      <c r="B15" s="5" t="s">
        <v>25</v>
      </c>
      <c r="C15" s="5" t="s">
        <v>14</v>
      </c>
      <c r="D15" s="5" t="s">
        <v>15</v>
      </c>
      <c r="E15" s="5" t="s">
        <v>13</v>
      </c>
      <c r="F15" s="66">
        <v>6700</v>
      </c>
      <c r="G15" s="5">
        <v>20244</v>
      </c>
      <c r="H15" s="148">
        <v>42766</v>
      </c>
      <c r="I15" s="121">
        <v>43131</v>
      </c>
      <c r="J15" s="5" t="s">
        <v>121</v>
      </c>
      <c r="K15" s="7" t="s">
        <v>138</v>
      </c>
    </row>
    <row r="16" spans="1:12" s="9" customFormat="1" x14ac:dyDescent="0.25">
      <c r="A16" s="147"/>
      <c r="B16" s="5" t="s">
        <v>26</v>
      </c>
      <c r="C16" s="5" t="s">
        <v>14</v>
      </c>
      <c r="D16" s="5" t="s">
        <v>15</v>
      </c>
      <c r="E16" s="5" t="s">
        <v>13</v>
      </c>
      <c r="F16" s="66">
        <v>22400</v>
      </c>
      <c r="G16" s="5">
        <v>20250</v>
      </c>
      <c r="H16" s="148">
        <v>42766</v>
      </c>
      <c r="I16" s="121">
        <v>43131</v>
      </c>
      <c r="J16" s="5" t="s">
        <v>121</v>
      </c>
      <c r="K16" s="7" t="s">
        <v>139</v>
      </c>
    </row>
    <row r="17" spans="1:12" s="9" customFormat="1" x14ac:dyDescent="0.25">
      <c r="A17" s="147"/>
      <c r="B17" s="5" t="s">
        <v>80</v>
      </c>
      <c r="C17" s="5" t="s">
        <v>14</v>
      </c>
      <c r="D17" s="5" t="s">
        <v>15</v>
      </c>
      <c r="E17" s="5" t="s">
        <v>13</v>
      </c>
      <c r="F17" s="66">
        <v>904900</v>
      </c>
      <c r="G17" s="5">
        <v>20258</v>
      </c>
      <c r="H17" s="148">
        <v>42765</v>
      </c>
      <c r="I17" s="121">
        <v>43131</v>
      </c>
      <c r="J17" s="5" t="s">
        <v>121</v>
      </c>
      <c r="K17" s="5" t="s">
        <v>147</v>
      </c>
      <c r="L17" s="9" t="s">
        <v>147</v>
      </c>
    </row>
    <row r="18" spans="1:12" s="9" customFormat="1" x14ac:dyDescent="0.25">
      <c r="A18" s="147"/>
      <c r="B18" s="5" t="s">
        <v>29</v>
      </c>
      <c r="C18" s="5" t="s">
        <v>14</v>
      </c>
      <c r="D18" s="5" t="s">
        <v>15</v>
      </c>
      <c r="E18" s="5" t="s">
        <v>13</v>
      </c>
      <c r="F18" s="66">
        <v>1266300</v>
      </c>
      <c r="G18" s="5">
        <v>20259</v>
      </c>
      <c r="H18" s="148">
        <v>42765</v>
      </c>
      <c r="I18" s="121">
        <v>43131</v>
      </c>
      <c r="J18" s="5" t="s">
        <v>121</v>
      </c>
      <c r="K18" s="5" t="s">
        <v>148</v>
      </c>
      <c r="L18" s="9" t="s">
        <v>148</v>
      </c>
    </row>
    <row r="19" spans="1:12" s="9" customFormat="1" x14ac:dyDescent="0.25">
      <c r="A19" s="147"/>
      <c r="B19" s="5" t="s">
        <v>30</v>
      </c>
      <c r="C19" s="5" t="s">
        <v>14</v>
      </c>
      <c r="D19" s="5" t="s">
        <v>15</v>
      </c>
      <c r="E19" s="5" t="s">
        <v>13</v>
      </c>
      <c r="F19" s="66">
        <v>23700</v>
      </c>
      <c r="G19" s="5">
        <v>240051</v>
      </c>
      <c r="H19" s="148">
        <v>42765</v>
      </c>
      <c r="I19" s="121">
        <v>43131</v>
      </c>
      <c r="J19" s="5" t="s">
        <v>121</v>
      </c>
      <c r="K19" s="7" t="s">
        <v>189</v>
      </c>
    </row>
    <row r="20" spans="1:12" s="9" customFormat="1" x14ac:dyDescent="0.25">
      <c r="A20" s="147"/>
      <c r="B20" s="5" t="s">
        <v>37</v>
      </c>
      <c r="C20" s="5" t="s">
        <v>14</v>
      </c>
      <c r="D20" s="5" t="s">
        <v>15</v>
      </c>
      <c r="E20" s="5" t="s">
        <v>13</v>
      </c>
      <c r="F20" s="66">
        <v>3600</v>
      </c>
      <c r="G20" s="5">
        <v>20299</v>
      </c>
      <c r="H20" s="148">
        <v>42768</v>
      </c>
      <c r="I20" s="121">
        <v>43131</v>
      </c>
      <c r="J20" s="5" t="s">
        <v>121</v>
      </c>
      <c r="K20" s="7" t="s">
        <v>134</v>
      </c>
    </row>
    <row r="21" spans="1:12" s="9" customFormat="1" x14ac:dyDescent="0.25">
      <c r="A21" s="147"/>
      <c r="B21" s="5" t="s">
        <v>33</v>
      </c>
      <c r="C21" s="5" t="s">
        <v>14</v>
      </c>
      <c r="D21" s="5" t="s">
        <v>15</v>
      </c>
      <c r="E21" s="5" t="s">
        <v>13</v>
      </c>
      <c r="F21" s="66">
        <v>5000</v>
      </c>
      <c r="G21" s="5">
        <v>20301</v>
      </c>
      <c r="H21" s="148">
        <v>42768</v>
      </c>
      <c r="I21" s="121">
        <v>43131</v>
      </c>
      <c r="J21" s="5" t="s">
        <v>121</v>
      </c>
      <c r="K21" s="5" t="s">
        <v>152</v>
      </c>
      <c r="L21" s="9" t="s">
        <v>152</v>
      </c>
    </row>
    <row r="22" spans="1:12" s="9" customFormat="1" x14ac:dyDescent="0.25">
      <c r="A22" s="147"/>
      <c r="B22" s="5" t="s">
        <v>34</v>
      </c>
      <c r="C22" s="5" t="s">
        <v>14</v>
      </c>
      <c r="D22" s="5" t="s">
        <v>15</v>
      </c>
      <c r="E22" s="5" t="s">
        <v>13</v>
      </c>
      <c r="F22" s="66">
        <v>5000</v>
      </c>
      <c r="G22" s="5">
        <v>20302</v>
      </c>
      <c r="H22" s="148">
        <v>42768</v>
      </c>
      <c r="I22" s="121">
        <v>43131</v>
      </c>
      <c r="J22" s="5" t="s">
        <v>121</v>
      </c>
      <c r="K22" s="5" t="s">
        <v>152</v>
      </c>
      <c r="L22" s="9" t="s">
        <v>152</v>
      </c>
    </row>
    <row r="23" spans="1:12" s="9" customFormat="1" x14ac:dyDescent="0.25">
      <c r="A23" s="147"/>
      <c r="B23" s="5" t="s">
        <v>35</v>
      </c>
      <c r="C23" s="5" t="s">
        <v>14</v>
      </c>
      <c r="D23" s="5" t="s">
        <v>15</v>
      </c>
      <c r="E23" s="5" t="s">
        <v>13</v>
      </c>
      <c r="F23" s="66">
        <v>13600</v>
      </c>
      <c r="G23" s="5">
        <v>20304</v>
      </c>
      <c r="H23" s="148">
        <v>42772</v>
      </c>
      <c r="I23" s="121">
        <v>43131</v>
      </c>
      <c r="J23" s="5" t="s">
        <v>121</v>
      </c>
      <c r="K23" s="5" t="s">
        <v>153</v>
      </c>
      <c r="L23" s="9" t="s">
        <v>154</v>
      </c>
    </row>
    <row r="24" spans="1:12" s="9" customFormat="1" x14ac:dyDescent="0.25">
      <c r="A24" s="147"/>
      <c r="B24" s="5" t="s">
        <v>36</v>
      </c>
      <c r="C24" s="5" t="s">
        <v>14</v>
      </c>
      <c r="D24" s="5" t="s">
        <v>15</v>
      </c>
      <c r="E24" s="5" t="s">
        <v>13</v>
      </c>
      <c r="F24" s="66">
        <v>92600</v>
      </c>
      <c r="G24" s="5">
        <v>20308</v>
      </c>
      <c r="H24" s="148">
        <v>42768</v>
      </c>
      <c r="I24" s="121">
        <v>43131</v>
      </c>
      <c r="J24" s="5" t="s">
        <v>121</v>
      </c>
      <c r="K24" s="7" t="s">
        <v>133</v>
      </c>
    </row>
    <row r="25" spans="1:12" s="9" customFormat="1" x14ac:dyDescent="0.25">
      <c r="A25" s="147"/>
      <c r="B25" s="5" t="s">
        <v>38</v>
      </c>
      <c r="C25" s="5" t="s">
        <v>14</v>
      </c>
      <c r="D25" s="5" t="s">
        <v>15</v>
      </c>
      <c r="E25" s="5" t="s">
        <v>13</v>
      </c>
      <c r="F25" s="66">
        <v>435300</v>
      </c>
      <c r="G25" s="5">
        <v>20309</v>
      </c>
      <c r="H25" s="148">
        <v>42772</v>
      </c>
      <c r="I25" s="121">
        <v>43131</v>
      </c>
      <c r="J25" s="5" t="s">
        <v>121</v>
      </c>
      <c r="K25" s="5" t="s">
        <v>155</v>
      </c>
      <c r="L25" s="9" t="s">
        <v>154</v>
      </c>
    </row>
    <row r="26" spans="1:12" s="9" customFormat="1" x14ac:dyDescent="0.25">
      <c r="A26" s="147"/>
      <c r="B26" s="5" t="s">
        <v>39</v>
      </c>
      <c r="C26" s="5" t="s">
        <v>14</v>
      </c>
      <c r="D26" s="5" t="s">
        <v>15</v>
      </c>
      <c r="E26" s="5" t="s">
        <v>13</v>
      </c>
      <c r="F26" s="66">
        <v>499900</v>
      </c>
      <c r="G26" s="5">
        <v>20311</v>
      </c>
      <c r="H26" s="148">
        <v>42772</v>
      </c>
      <c r="I26" s="121">
        <v>43131</v>
      </c>
      <c r="J26" s="5" t="s">
        <v>121</v>
      </c>
      <c r="K26" s="5" t="s">
        <v>156</v>
      </c>
      <c r="L26" s="9" t="s">
        <v>156</v>
      </c>
    </row>
    <row r="27" spans="1:12" s="9" customFormat="1" x14ac:dyDescent="0.25">
      <c r="A27" s="147"/>
      <c r="B27" s="5" t="s">
        <v>43</v>
      </c>
      <c r="C27" s="5" t="s">
        <v>14</v>
      </c>
      <c r="D27" s="5" t="s">
        <v>15</v>
      </c>
      <c r="E27" s="5" t="s">
        <v>13</v>
      </c>
      <c r="F27" s="66">
        <v>5000</v>
      </c>
      <c r="G27" s="5">
        <v>20334</v>
      </c>
      <c r="H27" s="148">
        <v>42774</v>
      </c>
      <c r="I27" s="121">
        <v>43131</v>
      </c>
      <c r="J27" s="5" t="s">
        <v>121</v>
      </c>
      <c r="K27" s="7" t="s">
        <v>135</v>
      </c>
    </row>
    <row r="28" spans="1:12" s="9" customFormat="1" x14ac:dyDescent="0.25">
      <c r="A28" s="147"/>
      <c r="B28" s="5" t="s">
        <v>44</v>
      </c>
      <c r="C28" s="5" t="s">
        <v>14</v>
      </c>
      <c r="D28" s="5" t="s">
        <v>15</v>
      </c>
      <c r="E28" s="5" t="s">
        <v>13</v>
      </c>
      <c r="F28" s="66">
        <v>5100</v>
      </c>
      <c r="G28" s="5">
        <v>20336</v>
      </c>
      <c r="H28" s="148">
        <v>42774</v>
      </c>
      <c r="I28" s="121">
        <v>43131</v>
      </c>
      <c r="J28" s="5" t="s">
        <v>121</v>
      </c>
      <c r="K28" s="7" t="s">
        <v>131</v>
      </c>
    </row>
    <row r="29" spans="1:12" s="9" customFormat="1" x14ac:dyDescent="0.25">
      <c r="A29" s="147"/>
      <c r="B29" s="5" t="s">
        <v>45</v>
      </c>
      <c r="C29" s="5" t="s">
        <v>14</v>
      </c>
      <c r="D29" s="5" t="s">
        <v>15</v>
      </c>
      <c r="E29" s="5" t="s">
        <v>13</v>
      </c>
      <c r="F29" s="66">
        <v>33800</v>
      </c>
      <c r="G29" s="5">
        <v>20342</v>
      </c>
      <c r="H29" s="148">
        <v>42774</v>
      </c>
      <c r="I29" s="121">
        <v>43131</v>
      </c>
      <c r="J29" s="5" t="s">
        <v>121</v>
      </c>
      <c r="K29" s="7" t="s">
        <v>132</v>
      </c>
    </row>
    <row r="30" spans="1:12" s="9" customFormat="1" x14ac:dyDescent="0.25">
      <c r="A30" s="147"/>
      <c r="B30" s="5" t="s">
        <v>46</v>
      </c>
      <c r="C30" s="5" t="s">
        <v>14</v>
      </c>
      <c r="D30" s="5" t="s">
        <v>15</v>
      </c>
      <c r="E30" s="5" t="s">
        <v>13</v>
      </c>
      <c r="F30" s="66">
        <v>34300</v>
      </c>
      <c r="G30" s="5">
        <v>20343</v>
      </c>
      <c r="H30" s="148">
        <v>42774</v>
      </c>
      <c r="I30" s="121">
        <v>43131</v>
      </c>
      <c r="J30" s="5" t="s">
        <v>121</v>
      </c>
      <c r="K30" s="5" t="s">
        <v>158</v>
      </c>
      <c r="L30" s="9" t="s">
        <v>158</v>
      </c>
    </row>
    <row r="31" spans="1:12" s="9" customFormat="1" x14ac:dyDescent="0.25">
      <c r="A31" s="147"/>
      <c r="B31" s="5" t="s">
        <v>47</v>
      </c>
      <c r="C31" s="5" t="s">
        <v>14</v>
      </c>
      <c r="D31" s="5" t="s">
        <v>15</v>
      </c>
      <c r="E31" s="5" t="s">
        <v>13</v>
      </c>
      <c r="F31" s="66">
        <v>818000</v>
      </c>
      <c r="G31" s="5">
        <v>20346</v>
      </c>
      <c r="H31" s="148">
        <v>42774</v>
      </c>
      <c r="I31" s="121">
        <v>43131</v>
      </c>
      <c r="J31" s="5" t="s">
        <v>121</v>
      </c>
      <c r="K31" s="5" t="s">
        <v>159</v>
      </c>
      <c r="L31" s="9" t="s">
        <v>158</v>
      </c>
    </row>
    <row r="32" spans="1:12" s="9" customFormat="1" x14ac:dyDescent="0.25">
      <c r="A32" s="147"/>
      <c r="B32" s="5" t="s">
        <v>48</v>
      </c>
      <c r="C32" s="5" t="s">
        <v>14</v>
      </c>
      <c r="D32" s="5" t="s">
        <v>15</v>
      </c>
      <c r="E32" s="5" t="s">
        <v>13</v>
      </c>
      <c r="F32" s="66">
        <v>5000</v>
      </c>
      <c r="G32" s="5">
        <v>20361</v>
      </c>
      <c r="H32" s="148">
        <v>42775</v>
      </c>
      <c r="I32" s="121">
        <v>43131</v>
      </c>
      <c r="J32" s="5" t="s">
        <v>121</v>
      </c>
      <c r="K32" s="7" t="s">
        <v>136</v>
      </c>
    </row>
    <row r="33" spans="1:12" s="9" customFormat="1" x14ac:dyDescent="0.25">
      <c r="A33" s="147"/>
      <c r="B33" s="5" t="s">
        <v>81</v>
      </c>
      <c r="C33" s="5" t="s">
        <v>14</v>
      </c>
      <c r="D33" s="5" t="s">
        <v>15</v>
      </c>
      <c r="E33" s="5" t="s">
        <v>13</v>
      </c>
      <c r="F33" s="66">
        <v>5000</v>
      </c>
      <c r="G33" s="5">
        <v>20362</v>
      </c>
      <c r="H33" s="148">
        <v>42775</v>
      </c>
      <c r="I33" s="121">
        <v>43131</v>
      </c>
      <c r="J33" s="5"/>
      <c r="K33" s="5" t="s">
        <v>183</v>
      </c>
      <c r="L33" s="9" t="s">
        <v>183</v>
      </c>
    </row>
    <row r="34" spans="1:12" s="9" customFormat="1" x14ac:dyDescent="0.25">
      <c r="A34" s="147"/>
      <c r="B34" s="5" t="s">
        <v>49</v>
      </c>
      <c r="C34" s="5" t="s">
        <v>14</v>
      </c>
      <c r="D34" s="5" t="s">
        <v>15</v>
      </c>
      <c r="E34" s="5" t="s">
        <v>13</v>
      </c>
      <c r="F34" s="66">
        <v>10700</v>
      </c>
      <c r="G34" s="5">
        <v>20421</v>
      </c>
      <c r="H34" s="148">
        <v>42786</v>
      </c>
      <c r="I34" s="121">
        <v>43131</v>
      </c>
      <c r="J34" s="5" t="s">
        <v>121</v>
      </c>
      <c r="K34" s="5" t="s">
        <v>160</v>
      </c>
      <c r="L34" s="9" t="s">
        <v>161</v>
      </c>
    </row>
    <row r="35" spans="1:12" s="9" customFormat="1" x14ac:dyDescent="0.25">
      <c r="A35" s="147"/>
      <c r="B35" s="5" t="s">
        <v>50</v>
      </c>
      <c r="C35" s="5" t="s">
        <v>14</v>
      </c>
      <c r="D35" s="5" t="s">
        <v>15</v>
      </c>
      <c r="E35" s="5" t="s">
        <v>13</v>
      </c>
      <c r="F35" s="66">
        <v>448800</v>
      </c>
      <c r="G35" s="5">
        <v>20428</v>
      </c>
      <c r="H35" s="148">
        <v>42786</v>
      </c>
      <c r="I35" s="121">
        <v>43131</v>
      </c>
      <c r="J35" s="5" t="s">
        <v>121</v>
      </c>
      <c r="K35" s="5" t="s">
        <v>160</v>
      </c>
      <c r="L35" s="9" t="s">
        <v>161</v>
      </c>
    </row>
    <row r="36" spans="1:12" s="9" customFormat="1" x14ac:dyDescent="0.25">
      <c r="A36" s="147"/>
      <c r="B36" s="5" t="s">
        <v>82</v>
      </c>
      <c r="C36" s="5" t="s">
        <v>14</v>
      </c>
      <c r="D36" s="5" t="s">
        <v>15</v>
      </c>
      <c r="E36" s="5" t="s">
        <v>13</v>
      </c>
      <c r="F36" s="66">
        <v>20000</v>
      </c>
      <c r="G36" s="5">
        <v>20549</v>
      </c>
      <c r="H36" s="148">
        <v>42808</v>
      </c>
      <c r="I36" s="122">
        <v>42916</v>
      </c>
      <c r="J36" s="7" t="s">
        <v>121</v>
      </c>
      <c r="K36" s="7" t="s">
        <v>99</v>
      </c>
    </row>
    <row r="37" spans="1:12" s="9" customFormat="1" x14ac:dyDescent="0.25">
      <c r="A37" s="147"/>
      <c r="B37" s="5" t="s">
        <v>66</v>
      </c>
      <c r="C37" s="5" t="s">
        <v>14</v>
      </c>
      <c r="D37" s="5" t="s">
        <v>67</v>
      </c>
      <c r="E37" s="5" t="s">
        <v>68</v>
      </c>
      <c r="F37" s="66">
        <v>8000</v>
      </c>
      <c r="G37" s="5">
        <v>20613</v>
      </c>
      <c r="H37" s="148">
        <v>42821</v>
      </c>
      <c r="I37" s="121">
        <v>43115</v>
      </c>
      <c r="J37" s="5" t="s">
        <v>121</v>
      </c>
      <c r="K37" s="7" t="s">
        <v>144</v>
      </c>
    </row>
    <row r="38" spans="1:12" s="9" customFormat="1" x14ac:dyDescent="0.25">
      <c r="A38" s="147"/>
      <c r="B38" s="5" t="s">
        <v>55</v>
      </c>
      <c r="C38" s="5" t="s">
        <v>14</v>
      </c>
      <c r="D38" s="5" t="s">
        <v>16</v>
      </c>
      <c r="E38" s="5" t="s">
        <v>17</v>
      </c>
      <c r="F38" s="66">
        <v>22000</v>
      </c>
      <c r="G38" s="5">
        <v>20532</v>
      </c>
      <c r="H38" s="148">
        <v>42802</v>
      </c>
      <c r="I38" s="121">
        <v>43146</v>
      </c>
      <c r="J38" s="5" t="s">
        <v>121</v>
      </c>
      <c r="K38" s="5" t="s">
        <v>165</v>
      </c>
      <c r="L38" s="9" t="s">
        <v>165</v>
      </c>
    </row>
    <row r="39" spans="1:12" s="9" customFormat="1" x14ac:dyDescent="0.25">
      <c r="A39" s="147"/>
      <c r="B39" s="5" t="s">
        <v>22</v>
      </c>
      <c r="C39" s="5" t="s">
        <v>12</v>
      </c>
      <c r="D39" s="5" t="s">
        <v>16</v>
      </c>
      <c r="E39" s="5" t="s">
        <v>17</v>
      </c>
      <c r="F39" s="66">
        <v>2000</v>
      </c>
      <c r="G39" s="5">
        <v>20538</v>
      </c>
      <c r="H39" s="148">
        <v>42808</v>
      </c>
      <c r="I39" s="121">
        <v>43146</v>
      </c>
      <c r="J39" s="5" t="s">
        <v>121</v>
      </c>
      <c r="K39" s="5" t="s">
        <v>166</v>
      </c>
      <c r="L39" s="9" t="s">
        <v>166</v>
      </c>
    </row>
    <row r="40" spans="1:12" s="9" customFormat="1" x14ac:dyDescent="0.25">
      <c r="A40" s="147"/>
      <c r="B40" s="5" t="s">
        <v>58</v>
      </c>
      <c r="C40" s="5" t="s">
        <v>14</v>
      </c>
      <c r="D40" s="5" t="s">
        <v>16</v>
      </c>
      <c r="E40" s="5" t="s">
        <v>17</v>
      </c>
      <c r="F40" s="66">
        <v>20000</v>
      </c>
      <c r="G40" s="5">
        <v>20550</v>
      </c>
      <c r="H40" s="148">
        <v>42808</v>
      </c>
      <c r="I40" s="121">
        <v>43146</v>
      </c>
      <c r="J40" s="5" t="s">
        <v>121</v>
      </c>
      <c r="K40" s="5" t="s">
        <v>168</v>
      </c>
      <c r="L40" s="9" t="s">
        <v>168</v>
      </c>
    </row>
    <row r="41" spans="1:12" s="9" customFormat="1" x14ac:dyDescent="0.25">
      <c r="A41" s="147"/>
      <c r="B41" s="5" t="s">
        <v>69</v>
      </c>
      <c r="C41" s="5" t="s">
        <v>14</v>
      </c>
      <c r="D41" s="5" t="s">
        <v>16</v>
      </c>
      <c r="E41" s="5" t="s">
        <v>17</v>
      </c>
      <c r="F41" s="66">
        <v>10000</v>
      </c>
      <c r="G41" s="5">
        <v>20614</v>
      </c>
      <c r="H41" s="148">
        <v>42821</v>
      </c>
      <c r="I41" s="121">
        <v>43146</v>
      </c>
      <c r="J41" s="5" t="s">
        <v>121</v>
      </c>
      <c r="K41" s="5" t="s">
        <v>173</v>
      </c>
      <c r="L41" s="9" t="s">
        <v>173</v>
      </c>
    </row>
    <row r="42" spans="1:12" s="9" customFormat="1" x14ac:dyDescent="0.25">
      <c r="A42" s="147"/>
      <c r="B42" s="5" t="s">
        <v>94</v>
      </c>
      <c r="C42" s="5" t="s">
        <v>14</v>
      </c>
      <c r="D42" s="5" t="s">
        <v>16</v>
      </c>
      <c r="E42" s="5" t="s">
        <v>17</v>
      </c>
      <c r="F42" s="66">
        <v>25000</v>
      </c>
      <c r="G42" s="5">
        <v>20616</v>
      </c>
      <c r="H42" s="148">
        <v>42821</v>
      </c>
      <c r="I42" s="121">
        <v>43146</v>
      </c>
      <c r="J42" s="5" t="s">
        <v>121</v>
      </c>
      <c r="K42" s="5" t="s">
        <v>174</v>
      </c>
      <c r="L42" s="9" t="s">
        <v>174</v>
      </c>
    </row>
    <row r="43" spans="1:12" s="9" customFormat="1" x14ac:dyDescent="0.25">
      <c r="A43" s="147"/>
      <c r="B43" s="5" t="s">
        <v>84</v>
      </c>
      <c r="C43" s="5" t="s">
        <v>14</v>
      </c>
      <c r="D43" s="5" t="s">
        <v>70</v>
      </c>
      <c r="E43" s="5" t="s">
        <v>17</v>
      </c>
      <c r="F43" s="66">
        <v>49500</v>
      </c>
      <c r="G43" s="5">
        <v>20618</v>
      </c>
      <c r="H43" s="148">
        <v>42821</v>
      </c>
      <c r="I43" s="121">
        <v>43146</v>
      </c>
      <c r="J43" s="5" t="s">
        <v>121</v>
      </c>
      <c r="K43" s="68" t="s">
        <v>172</v>
      </c>
      <c r="L43" s="9" t="s">
        <v>172</v>
      </c>
    </row>
    <row r="44" spans="1:12" s="9" customFormat="1" x14ac:dyDescent="0.25">
      <c r="A44" s="147"/>
      <c r="B44" s="5" t="s">
        <v>71</v>
      </c>
      <c r="C44" s="5" t="s">
        <v>14</v>
      </c>
      <c r="D44" s="5" t="s">
        <v>70</v>
      </c>
      <c r="E44" s="5" t="s">
        <v>17</v>
      </c>
      <c r="F44" s="66">
        <v>55000</v>
      </c>
      <c r="G44" s="5">
        <v>20619</v>
      </c>
      <c r="H44" s="148">
        <v>42821</v>
      </c>
      <c r="I44" s="121">
        <v>43146</v>
      </c>
      <c r="J44" s="5" t="s">
        <v>121</v>
      </c>
      <c r="K44" s="68" t="s">
        <v>175</v>
      </c>
      <c r="L44" s="9" t="s">
        <v>175</v>
      </c>
    </row>
    <row r="45" spans="1:12" s="9" customFormat="1" x14ac:dyDescent="0.25">
      <c r="A45" s="147"/>
      <c r="B45" s="5" t="s">
        <v>92</v>
      </c>
      <c r="C45" s="5" t="s">
        <v>14</v>
      </c>
      <c r="D45" s="5" t="s">
        <v>61</v>
      </c>
      <c r="E45" s="5" t="s">
        <v>17</v>
      </c>
      <c r="F45" s="66">
        <v>17600</v>
      </c>
      <c r="G45" s="5">
        <v>20599</v>
      </c>
      <c r="H45" s="148">
        <v>42814</v>
      </c>
      <c r="I45" s="121">
        <v>43146</v>
      </c>
      <c r="J45" s="5" t="s">
        <v>121</v>
      </c>
      <c r="K45" s="5" t="s">
        <v>170</v>
      </c>
      <c r="L45" s="9" t="s">
        <v>170</v>
      </c>
    </row>
    <row r="46" spans="1:12" s="9" customFormat="1" x14ac:dyDescent="0.25">
      <c r="A46" s="147"/>
      <c r="B46" s="5" t="s">
        <v>64</v>
      </c>
      <c r="C46" s="5" t="s">
        <v>14</v>
      </c>
      <c r="D46" s="5" t="s">
        <v>65</v>
      </c>
      <c r="E46" s="5" t="s">
        <v>17</v>
      </c>
      <c r="F46" s="66">
        <v>5000</v>
      </c>
      <c r="G46" s="5">
        <v>20611</v>
      </c>
      <c r="H46" s="148">
        <v>42821</v>
      </c>
      <c r="I46" s="121">
        <v>43115</v>
      </c>
      <c r="J46" s="5" t="s">
        <v>121</v>
      </c>
      <c r="K46" s="7" t="s">
        <v>101</v>
      </c>
    </row>
    <row r="47" spans="1:12" s="9" customFormat="1" x14ac:dyDescent="0.25">
      <c r="A47" s="147"/>
      <c r="B47" s="5" t="s">
        <v>95</v>
      </c>
      <c r="C47" s="5" t="s">
        <v>14</v>
      </c>
      <c r="D47" s="5" t="s">
        <v>31</v>
      </c>
      <c r="E47" s="5" t="s">
        <v>32</v>
      </c>
      <c r="F47" s="66">
        <v>42000</v>
      </c>
      <c r="G47" s="5">
        <v>20269</v>
      </c>
      <c r="H47" s="148">
        <v>42767</v>
      </c>
      <c r="I47" s="121">
        <v>43115</v>
      </c>
      <c r="J47" s="5" t="s">
        <v>121</v>
      </c>
      <c r="K47" s="7" t="s">
        <v>129</v>
      </c>
    </row>
    <row r="48" spans="1:12" s="9" customFormat="1" x14ac:dyDescent="0.25">
      <c r="A48" s="147"/>
      <c r="B48" s="5" t="s">
        <v>53</v>
      </c>
      <c r="C48" s="5" t="s">
        <v>14</v>
      </c>
      <c r="D48" s="5" t="s">
        <v>54</v>
      </c>
      <c r="E48" s="5" t="s">
        <v>17</v>
      </c>
      <c r="F48" s="66">
        <v>48000</v>
      </c>
      <c r="G48" s="5">
        <v>20467</v>
      </c>
      <c r="H48" s="148">
        <v>42795</v>
      </c>
      <c r="I48" s="121">
        <v>43146</v>
      </c>
      <c r="J48" s="5" t="s">
        <v>121</v>
      </c>
      <c r="K48" s="5" t="s">
        <v>163</v>
      </c>
      <c r="L48" s="9" t="s">
        <v>164</v>
      </c>
    </row>
    <row r="49" spans="1:12" s="9" customFormat="1" x14ac:dyDescent="0.25">
      <c r="A49" s="147"/>
      <c r="B49" s="5" t="s">
        <v>86</v>
      </c>
      <c r="C49" s="5" t="s">
        <v>14</v>
      </c>
      <c r="D49" s="5" t="s">
        <v>73</v>
      </c>
      <c r="E49" s="5" t="s">
        <v>17</v>
      </c>
      <c r="F49" s="66">
        <v>110000</v>
      </c>
      <c r="G49" s="5">
        <v>20621</v>
      </c>
      <c r="H49" s="148">
        <v>42821</v>
      </c>
      <c r="I49" s="121">
        <v>43146</v>
      </c>
      <c r="J49" s="5" t="s">
        <v>121</v>
      </c>
      <c r="K49" s="68" t="s">
        <v>172</v>
      </c>
      <c r="L49" s="9" t="s">
        <v>171</v>
      </c>
    </row>
    <row r="50" spans="1:12" s="9" customFormat="1" x14ac:dyDescent="0.25">
      <c r="A50" s="147"/>
      <c r="B50" s="5" t="s">
        <v>87</v>
      </c>
      <c r="C50" s="5" t="s">
        <v>14</v>
      </c>
      <c r="D50" s="5" t="s">
        <v>73</v>
      </c>
      <c r="E50" s="5" t="s">
        <v>17</v>
      </c>
      <c r="F50" s="66">
        <v>121000</v>
      </c>
      <c r="G50" s="5">
        <v>20622</v>
      </c>
      <c r="H50" s="148">
        <v>42821</v>
      </c>
      <c r="I50" s="121">
        <v>43146</v>
      </c>
      <c r="J50" s="5" t="s">
        <v>121</v>
      </c>
      <c r="K50" s="68" t="s">
        <v>172</v>
      </c>
      <c r="L50" s="9" t="s">
        <v>124</v>
      </c>
    </row>
    <row r="51" spans="1:12" s="9" customFormat="1" x14ac:dyDescent="0.25">
      <c r="A51" s="147"/>
      <c r="B51" s="5" t="s">
        <v>87</v>
      </c>
      <c r="C51" s="5" t="s">
        <v>14</v>
      </c>
      <c r="D51" s="5" t="s">
        <v>73</v>
      </c>
      <c r="E51" s="5" t="s">
        <v>17</v>
      </c>
      <c r="F51" s="69">
        <v>60500</v>
      </c>
      <c r="G51" s="5">
        <v>21369</v>
      </c>
      <c r="H51" s="148">
        <v>42927</v>
      </c>
      <c r="I51" s="121">
        <v>43146</v>
      </c>
      <c r="J51" s="5" t="s">
        <v>121</v>
      </c>
      <c r="K51" s="68" t="s">
        <v>172</v>
      </c>
      <c r="L51" s="9" t="s">
        <v>172</v>
      </c>
    </row>
    <row r="52" spans="1:12" s="9" customFormat="1" x14ac:dyDescent="0.25">
      <c r="A52" s="147"/>
      <c r="B52" s="5" t="s">
        <v>59</v>
      </c>
      <c r="C52" s="5" t="s">
        <v>14</v>
      </c>
      <c r="D52" s="5" t="s">
        <v>60</v>
      </c>
      <c r="E52" s="5" t="s">
        <v>17</v>
      </c>
      <c r="F52" s="66">
        <v>35000</v>
      </c>
      <c r="G52" s="5">
        <v>20572</v>
      </c>
      <c r="H52" s="148">
        <v>42808</v>
      </c>
      <c r="I52" s="121">
        <v>43146</v>
      </c>
      <c r="J52" s="5" t="s">
        <v>121</v>
      </c>
      <c r="K52" s="5" t="s">
        <v>169</v>
      </c>
      <c r="L52" s="9" t="s">
        <v>169</v>
      </c>
    </row>
    <row r="53" spans="1:12" s="9" customFormat="1" x14ac:dyDescent="0.25">
      <c r="A53" s="147"/>
      <c r="B53" s="5" t="s">
        <v>56</v>
      </c>
      <c r="C53" s="5" t="s">
        <v>14</v>
      </c>
      <c r="D53" s="5" t="s">
        <v>57</v>
      </c>
      <c r="E53" s="5" t="s">
        <v>17</v>
      </c>
      <c r="F53" s="66">
        <v>11000</v>
      </c>
      <c r="G53" s="5">
        <v>20548</v>
      </c>
      <c r="H53" s="148">
        <v>42808</v>
      </c>
      <c r="I53" s="122">
        <v>43146</v>
      </c>
      <c r="J53" s="5" t="s">
        <v>121</v>
      </c>
      <c r="K53" s="5" t="s">
        <v>167</v>
      </c>
      <c r="L53" s="9" t="s">
        <v>167</v>
      </c>
    </row>
    <row r="54" spans="1:12" s="9" customFormat="1" x14ac:dyDescent="0.25">
      <c r="A54" s="147"/>
      <c r="B54" s="5" t="s">
        <v>88</v>
      </c>
      <c r="C54" s="5" t="s">
        <v>14</v>
      </c>
      <c r="D54" s="5" t="s">
        <v>74</v>
      </c>
      <c r="E54" s="5" t="s">
        <v>17</v>
      </c>
      <c r="F54" s="66">
        <v>232100</v>
      </c>
      <c r="G54" s="5">
        <v>20624</v>
      </c>
      <c r="H54" s="148">
        <v>42821</v>
      </c>
      <c r="I54" s="121">
        <v>43146</v>
      </c>
      <c r="J54" s="5" t="s">
        <v>121</v>
      </c>
      <c r="K54" s="68" t="s">
        <v>172</v>
      </c>
      <c r="L54" s="9" t="s">
        <v>125</v>
      </c>
    </row>
    <row r="55" spans="1:12" s="9" customFormat="1" x14ac:dyDescent="0.25">
      <c r="A55" s="147"/>
      <c r="B55" s="5" t="s">
        <v>88</v>
      </c>
      <c r="C55" s="5" t="s">
        <v>14</v>
      </c>
      <c r="D55" s="5" t="s">
        <v>74</v>
      </c>
      <c r="E55" s="5" t="s">
        <v>17</v>
      </c>
      <c r="F55" s="66">
        <v>116050</v>
      </c>
      <c r="G55" s="5">
        <v>21370</v>
      </c>
      <c r="H55" s="148">
        <v>42927</v>
      </c>
      <c r="I55" s="121">
        <v>43146</v>
      </c>
      <c r="J55" s="5" t="s">
        <v>121</v>
      </c>
      <c r="K55" s="68" t="s">
        <v>172</v>
      </c>
      <c r="L55" s="9" t="s">
        <v>172</v>
      </c>
    </row>
    <row r="56" spans="1:12" s="9" customFormat="1" x14ac:dyDescent="0.25">
      <c r="A56" s="147"/>
      <c r="B56" s="5" t="s">
        <v>89</v>
      </c>
      <c r="C56" s="5" t="s">
        <v>14</v>
      </c>
      <c r="D56" s="5" t="s">
        <v>75</v>
      </c>
      <c r="E56" s="5" t="s">
        <v>17</v>
      </c>
      <c r="F56" s="66">
        <v>412500</v>
      </c>
      <c r="G56" s="5">
        <v>20625</v>
      </c>
      <c r="H56" s="148">
        <v>42821</v>
      </c>
      <c r="I56" s="121">
        <v>43146</v>
      </c>
      <c r="J56" s="5" t="s">
        <v>121</v>
      </c>
      <c r="K56" s="68" t="s">
        <v>172</v>
      </c>
      <c r="L56" s="9" t="s">
        <v>126</v>
      </c>
    </row>
    <row r="57" spans="1:12" s="9" customFormat="1" x14ac:dyDescent="0.25">
      <c r="A57" s="147"/>
      <c r="B57" s="5" t="s">
        <v>91</v>
      </c>
      <c r="C57" s="5" t="s">
        <v>14</v>
      </c>
      <c r="D57" s="5" t="s">
        <v>18</v>
      </c>
      <c r="E57" s="5" t="s">
        <v>17</v>
      </c>
      <c r="F57" s="66">
        <v>2200</v>
      </c>
      <c r="G57" s="5">
        <v>20594</v>
      </c>
      <c r="H57" s="148">
        <v>42814</v>
      </c>
      <c r="I57" s="121">
        <v>43146</v>
      </c>
      <c r="J57" s="5" t="s">
        <v>121</v>
      </c>
      <c r="K57" s="5" t="s">
        <v>170</v>
      </c>
      <c r="L57" s="9" t="s">
        <v>170</v>
      </c>
    </row>
    <row r="58" spans="1:12" s="9" customFormat="1" x14ac:dyDescent="0.25">
      <c r="A58" s="147"/>
      <c r="B58" s="5" t="s">
        <v>93</v>
      </c>
      <c r="C58" s="5" t="s">
        <v>14</v>
      </c>
      <c r="D58" s="5" t="s">
        <v>18</v>
      </c>
      <c r="E58" s="5" t="s">
        <v>17</v>
      </c>
      <c r="F58" s="66">
        <v>5500</v>
      </c>
      <c r="G58" s="5">
        <v>20612</v>
      </c>
      <c r="H58" s="148">
        <v>42821</v>
      </c>
      <c r="I58" s="121">
        <v>43146</v>
      </c>
      <c r="J58" s="5" t="s">
        <v>121</v>
      </c>
      <c r="K58" s="68" t="s">
        <v>172</v>
      </c>
      <c r="L58" s="9" t="s">
        <v>172</v>
      </c>
    </row>
    <row r="59" spans="1:12" s="9" customFormat="1" x14ac:dyDescent="0.25">
      <c r="A59" s="147"/>
      <c r="B59" s="5" t="s">
        <v>85</v>
      </c>
      <c r="C59" s="5" t="s">
        <v>14</v>
      </c>
      <c r="D59" s="5" t="s">
        <v>72</v>
      </c>
      <c r="E59" s="5" t="s">
        <v>17</v>
      </c>
      <c r="F59" s="66">
        <v>108900</v>
      </c>
      <c r="G59" s="5">
        <v>20620</v>
      </c>
      <c r="H59" s="148">
        <v>42821</v>
      </c>
      <c r="I59" s="121">
        <v>43146</v>
      </c>
      <c r="J59" s="5" t="s">
        <v>121</v>
      </c>
      <c r="K59" s="68" t="s">
        <v>172</v>
      </c>
      <c r="L59" s="9" t="s">
        <v>123</v>
      </c>
    </row>
    <row r="60" spans="1:12" s="9" customFormat="1" x14ac:dyDescent="0.25">
      <c r="A60" s="147"/>
      <c r="B60" s="5" t="s">
        <v>85</v>
      </c>
      <c r="C60" s="5" t="s">
        <v>14</v>
      </c>
      <c r="D60" s="5" t="s">
        <v>72</v>
      </c>
      <c r="E60" s="5" t="s">
        <v>17</v>
      </c>
      <c r="F60" s="69">
        <v>54450</v>
      </c>
      <c r="G60" s="5">
        <v>21367</v>
      </c>
      <c r="H60" s="148">
        <v>42927</v>
      </c>
      <c r="I60" s="121">
        <v>43146</v>
      </c>
      <c r="J60" s="5" t="s">
        <v>121</v>
      </c>
      <c r="K60" s="68" t="s">
        <v>172</v>
      </c>
      <c r="L60" s="9" t="s">
        <v>172</v>
      </c>
    </row>
    <row r="61" spans="1:12" s="9" customFormat="1" x14ac:dyDescent="0.25">
      <c r="A61" s="147"/>
      <c r="B61" s="5" t="s">
        <v>41</v>
      </c>
      <c r="C61" s="5" t="s">
        <v>14</v>
      </c>
      <c r="D61" s="5" t="s">
        <v>40</v>
      </c>
      <c r="E61" s="5" t="s">
        <v>23</v>
      </c>
      <c r="F61" s="66">
        <v>14000</v>
      </c>
      <c r="G61" s="5">
        <v>20316</v>
      </c>
      <c r="H61" s="148">
        <v>42769</v>
      </c>
      <c r="I61" s="121">
        <v>43131</v>
      </c>
      <c r="J61" s="5" t="s">
        <v>121</v>
      </c>
      <c r="K61" s="5" t="s">
        <v>157</v>
      </c>
      <c r="L61" s="9" t="s">
        <v>157</v>
      </c>
    </row>
    <row r="62" spans="1:12" s="9" customFormat="1" x14ac:dyDescent="0.25">
      <c r="A62" s="147"/>
      <c r="B62" s="5" t="s">
        <v>42</v>
      </c>
      <c r="C62" s="5" t="s">
        <v>14</v>
      </c>
      <c r="D62" s="5" t="s">
        <v>40</v>
      </c>
      <c r="E62" s="5" t="s">
        <v>23</v>
      </c>
      <c r="F62" s="66">
        <v>124300</v>
      </c>
      <c r="G62" s="5">
        <v>20318</v>
      </c>
      <c r="H62" s="148">
        <v>42769</v>
      </c>
      <c r="I62" s="121">
        <v>43131</v>
      </c>
      <c r="J62" s="5" t="s">
        <v>121</v>
      </c>
      <c r="K62" s="5" t="s">
        <v>157</v>
      </c>
      <c r="L62" s="9" t="s">
        <v>157</v>
      </c>
    </row>
    <row r="63" spans="1:12" s="9" customFormat="1" x14ac:dyDescent="0.25">
      <c r="A63" s="147"/>
      <c r="B63" s="5" t="s">
        <v>51</v>
      </c>
      <c r="C63" s="5" t="s">
        <v>14</v>
      </c>
      <c r="D63" s="5" t="s">
        <v>40</v>
      </c>
      <c r="E63" s="5" t="s">
        <v>23</v>
      </c>
      <c r="F63" s="66">
        <v>5000</v>
      </c>
      <c r="G63" s="5">
        <v>240078</v>
      </c>
      <c r="H63" s="148">
        <v>42779</v>
      </c>
      <c r="I63" s="121">
        <v>43131</v>
      </c>
      <c r="J63" s="5" t="s">
        <v>121</v>
      </c>
      <c r="K63" s="5" t="s">
        <v>162</v>
      </c>
      <c r="L63" s="9" t="s">
        <v>162</v>
      </c>
    </row>
    <row r="64" spans="1:12" s="9" customFormat="1" x14ac:dyDescent="0.25">
      <c r="A64" s="147"/>
      <c r="B64" s="5" t="s">
        <v>52</v>
      </c>
      <c r="C64" s="5" t="s">
        <v>14</v>
      </c>
      <c r="D64" s="5" t="s">
        <v>40</v>
      </c>
      <c r="E64" s="5" t="s">
        <v>23</v>
      </c>
      <c r="F64" s="66">
        <v>5000</v>
      </c>
      <c r="G64" s="5">
        <v>240079</v>
      </c>
      <c r="H64" s="148">
        <v>42779</v>
      </c>
      <c r="I64" s="121">
        <v>43131</v>
      </c>
      <c r="J64" s="5" t="s">
        <v>121</v>
      </c>
      <c r="K64" s="5" t="s">
        <v>162</v>
      </c>
      <c r="L64" s="9" t="s">
        <v>162</v>
      </c>
    </row>
    <row r="65" spans="1:12" s="9" customFormat="1" x14ac:dyDescent="0.25">
      <c r="A65" s="147"/>
      <c r="B65" s="5" t="s">
        <v>89</v>
      </c>
      <c r="C65" s="5" t="s">
        <v>14</v>
      </c>
      <c r="D65" s="5" t="s">
        <v>75</v>
      </c>
      <c r="E65" s="5" t="s">
        <v>17</v>
      </c>
      <c r="F65" s="3">
        <v>206250</v>
      </c>
      <c r="G65" s="5">
        <v>21371</v>
      </c>
      <c r="H65" s="148">
        <v>42927</v>
      </c>
      <c r="I65" s="121">
        <v>43146</v>
      </c>
      <c r="J65" s="5" t="s">
        <v>121</v>
      </c>
      <c r="K65" s="68" t="s">
        <v>172</v>
      </c>
      <c r="L65" s="9" t="s">
        <v>172</v>
      </c>
    </row>
    <row r="66" spans="1:12" s="9" customFormat="1" x14ac:dyDescent="0.25">
      <c r="A66" s="147"/>
      <c r="B66" s="5" t="s">
        <v>37</v>
      </c>
      <c r="C66" s="5" t="s">
        <v>14</v>
      </c>
      <c r="D66" s="5" t="s">
        <v>15</v>
      </c>
      <c r="E66" s="5" t="s">
        <v>13</v>
      </c>
      <c r="F66" s="70">
        <v>2900</v>
      </c>
      <c r="G66" s="5">
        <v>21481</v>
      </c>
      <c r="H66" s="148">
        <v>42943</v>
      </c>
      <c r="I66" s="121">
        <v>43131</v>
      </c>
      <c r="J66" s="5" t="s">
        <v>121</v>
      </c>
      <c r="K66" s="7" t="s">
        <v>134</v>
      </c>
    </row>
    <row r="67" spans="1:12" s="9" customFormat="1" x14ac:dyDescent="0.25">
      <c r="A67" s="147"/>
      <c r="B67" s="5" t="s">
        <v>96</v>
      </c>
      <c r="C67" s="5" t="s">
        <v>14</v>
      </c>
      <c r="D67" s="5" t="s">
        <v>15</v>
      </c>
      <c r="E67" s="5" t="s">
        <v>13</v>
      </c>
      <c r="F67" s="70">
        <v>5000</v>
      </c>
      <c r="G67" s="5">
        <v>21482</v>
      </c>
      <c r="H67" s="148">
        <v>42943</v>
      </c>
      <c r="I67" s="121">
        <v>43131</v>
      </c>
      <c r="J67" s="5" t="s">
        <v>121</v>
      </c>
      <c r="K67" s="7" t="s">
        <v>138</v>
      </c>
    </row>
    <row r="68" spans="1:12" s="9" customFormat="1" x14ac:dyDescent="0.25">
      <c r="A68" s="147"/>
      <c r="B68" s="5" t="s">
        <v>177</v>
      </c>
      <c r="C68" s="5" t="s">
        <v>14</v>
      </c>
      <c r="D68" s="5" t="s">
        <v>15</v>
      </c>
      <c r="E68" s="5" t="s">
        <v>13</v>
      </c>
      <c r="F68" s="3">
        <v>11000</v>
      </c>
      <c r="G68" s="5">
        <v>21487</v>
      </c>
      <c r="H68" s="148">
        <v>42943</v>
      </c>
      <c r="I68" s="121">
        <v>43131</v>
      </c>
      <c r="J68" s="5" t="s">
        <v>121</v>
      </c>
      <c r="K68" s="5" t="s">
        <v>155</v>
      </c>
      <c r="L68" s="9" t="s">
        <v>154</v>
      </c>
    </row>
    <row r="69" spans="1:12" s="9" customFormat="1" x14ac:dyDescent="0.25">
      <c r="A69" s="147"/>
      <c r="B69" s="5" t="s">
        <v>97</v>
      </c>
      <c r="C69" s="5" t="s">
        <v>14</v>
      </c>
      <c r="D69" s="5" t="s">
        <v>40</v>
      </c>
      <c r="E69" s="5" t="s">
        <v>23</v>
      </c>
      <c r="F69" s="70">
        <v>20000</v>
      </c>
      <c r="G69" s="5">
        <v>21491</v>
      </c>
      <c r="H69" s="148">
        <v>42944</v>
      </c>
      <c r="I69" s="121">
        <v>43069</v>
      </c>
      <c r="J69" s="5" t="s">
        <v>121</v>
      </c>
      <c r="K69" s="7" t="s">
        <v>137</v>
      </c>
    </row>
    <row r="70" spans="1:12" s="9" customFormat="1" x14ac:dyDescent="0.25">
      <c r="A70" s="147"/>
      <c r="B70" s="5" t="s">
        <v>98</v>
      </c>
      <c r="C70" s="5" t="s">
        <v>14</v>
      </c>
      <c r="D70" s="5" t="s">
        <v>27</v>
      </c>
      <c r="E70" s="5" t="s">
        <v>13</v>
      </c>
      <c r="F70" s="3">
        <v>87800</v>
      </c>
      <c r="G70" s="5">
        <v>21494</v>
      </c>
      <c r="H70" s="148">
        <v>42943</v>
      </c>
      <c r="I70" s="121">
        <v>43131</v>
      </c>
      <c r="J70" s="5" t="s">
        <v>121</v>
      </c>
      <c r="K70" s="5" t="s">
        <v>178</v>
      </c>
      <c r="L70" s="9" t="s">
        <v>178</v>
      </c>
    </row>
    <row r="71" spans="1:12" s="9" customFormat="1" x14ac:dyDescent="0.25">
      <c r="A71" s="147"/>
      <c r="B71" s="5" t="s">
        <v>28</v>
      </c>
      <c r="C71" s="5" t="s">
        <v>14</v>
      </c>
      <c r="D71" s="5" t="s">
        <v>27</v>
      </c>
      <c r="E71" s="5" t="s">
        <v>13</v>
      </c>
      <c r="F71" s="70">
        <v>152500</v>
      </c>
      <c r="G71" s="5">
        <v>21496</v>
      </c>
      <c r="H71" s="148">
        <v>42943</v>
      </c>
      <c r="I71" s="121">
        <v>43131</v>
      </c>
      <c r="J71" s="5" t="s">
        <v>121</v>
      </c>
      <c r="K71" s="5" t="s">
        <v>179</v>
      </c>
      <c r="L71" s="9" t="s">
        <v>179</v>
      </c>
    </row>
    <row r="72" spans="1:12" s="9" customFormat="1" x14ac:dyDescent="0.25">
      <c r="A72" s="151"/>
      <c r="B72" s="39" t="s">
        <v>46</v>
      </c>
      <c r="C72" s="39" t="s">
        <v>14</v>
      </c>
      <c r="D72" s="39" t="s">
        <v>15</v>
      </c>
      <c r="E72" s="39" t="s">
        <v>13</v>
      </c>
      <c r="F72" s="71">
        <v>27800</v>
      </c>
      <c r="G72" s="39">
        <v>21536</v>
      </c>
      <c r="H72" s="152">
        <v>42949</v>
      </c>
      <c r="I72" s="123">
        <v>43131</v>
      </c>
      <c r="J72" s="5" t="s">
        <v>121</v>
      </c>
      <c r="K72" s="5" t="s">
        <v>158</v>
      </c>
      <c r="L72" s="9" t="s">
        <v>158</v>
      </c>
    </row>
    <row r="73" spans="1:12" s="9" customFormat="1" x14ac:dyDescent="0.25">
      <c r="A73" s="147"/>
      <c r="B73" s="5" t="s">
        <v>127</v>
      </c>
      <c r="C73" s="5" t="s">
        <v>14</v>
      </c>
      <c r="D73" s="5" t="s">
        <v>15</v>
      </c>
      <c r="E73" s="5" t="s">
        <v>13</v>
      </c>
      <c r="F73" s="70">
        <v>13000</v>
      </c>
      <c r="G73" s="5">
        <v>21638</v>
      </c>
      <c r="H73" s="148">
        <v>42970</v>
      </c>
      <c r="I73" s="121">
        <v>43131</v>
      </c>
      <c r="J73" s="5" t="s">
        <v>121</v>
      </c>
      <c r="K73" s="5" t="s">
        <v>160</v>
      </c>
      <c r="L73" s="9" t="s">
        <v>161</v>
      </c>
    </row>
    <row r="74" spans="1:12" s="9" customFormat="1" x14ac:dyDescent="0.25">
      <c r="A74" s="147"/>
      <c r="B74" s="5" t="s">
        <v>85</v>
      </c>
      <c r="C74" s="5" t="s">
        <v>14</v>
      </c>
      <c r="D74" s="5" t="s">
        <v>72</v>
      </c>
      <c r="E74" s="5" t="s">
        <v>17</v>
      </c>
      <c r="F74" s="10">
        <v>54450</v>
      </c>
      <c r="G74" s="5">
        <v>21895</v>
      </c>
      <c r="H74" s="148">
        <v>43012</v>
      </c>
      <c r="I74" s="121">
        <v>43146</v>
      </c>
      <c r="J74" s="5" t="s">
        <v>121</v>
      </c>
      <c r="K74" s="68">
        <v>90573</v>
      </c>
      <c r="L74" s="9" t="s">
        <v>172</v>
      </c>
    </row>
    <row r="75" spans="1:12" s="9" customFormat="1" x14ac:dyDescent="0.25">
      <c r="A75" s="147"/>
      <c r="B75" s="5" t="s">
        <v>87</v>
      </c>
      <c r="C75" s="5" t="s">
        <v>14</v>
      </c>
      <c r="D75" s="5" t="s">
        <v>73</v>
      </c>
      <c r="E75" s="5" t="s">
        <v>17</v>
      </c>
      <c r="F75" s="6">
        <v>60500</v>
      </c>
      <c r="G75" s="5">
        <v>21897</v>
      </c>
      <c r="H75" s="148">
        <v>43012</v>
      </c>
      <c r="I75" s="121">
        <v>43146</v>
      </c>
      <c r="J75" s="5" t="s">
        <v>121</v>
      </c>
      <c r="K75" s="68">
        <v>90573</v>
      </c>
      <c r="L75" s="9" t="s">
        <v>172</v>
      </c>
    </row>
    <row r="76" spans="1:12" s="9" customFormat="1" x14ac:dyDescent="0.25">
      <c r="A76" s="147"/>
      <c r="B76" s="5" t="s">
        <v>88</v>
      </c>
      <c r="C76" s="5" t="s">
        <v>14</v>
      </c>
      <c r="D76" s="5" t="s">
        <v>74</v>
      </c>
      <c r="E76" s="5" t="s">
        <v>17</v>
      </c>
      <c r="F76" s="6">
        <v>116050</v>
      </c>
      <c r="G76" s="5">
        <v>21899</v>
      </c>
      <c r="H76" s="148">
        <v>43012</v>
      </c>
      <c r="I76" s="121">
        <v>43146</v>
      </c>
      <c r="J76" s="5" t="s">
        <v>121</v>
      </c>
      <c r="K76" s="68">
        <v>90573</v>
      </c>
      <c r="L76" s="9" t="s">
        <v>172</v>
      </c>
    </row>
    <row r="77" spans="1:12" s="9" customFormat="1" x14ac:dyDescent="0.25">
      <c r="A77" s="147"/>
      <c r="B77" s="5" t="s">
        <v>104</v>
      </c>
      <c r="C77" s="5" t="s">
        <v>14</v>
      </c>
      <c r="D77" s="5" t="s">
        <v>75</v>
      </c>
      <c r="E77" s="5" t="s">
        <v>17</v>
      </c>
      <c r="F77" s="10">
        <v>206250</v>
      </c>
      <c r="G77" s="5">
        <v>21900</v>
      </c>
      <c r="H77" s="148">
        <v>43012</v>
      </c>
      <c r="I77" s="121">
        <v>43146</v>
      </c>
      <c r="J77" s="5" t="s">
        <v>121</v>
      </c>
      <c r="K77" s="68">
        <v>90573</v>
      </c>
      <c r="L77" s="9" t="s">
        <v>172</v>
      </c>
    </row>
    <row r="78" spans="1:12" s="9" customFormat="1" x14ac:dyDescent="0.25">
      <c r="A78" s="149"/>
      <c r="B78" s="54" t="s">
        <v>109</v>
      </c>
      <c r="C78" s="54" t="s">
        <v>14</v>
      </c>
      <c r="D78" s="54" t="s">
        <v>110</v>
      </c>
      <c r="E78" s="54" t="s">
        <v>32</v>
      </c>
      <c r="F78" s="72">
        <v>20000</v>
      </c>
      <c r="G78" s="54">
        <v>22230</v>
      </c>
      <c r="H78" s="150">
        <v>43046</v>
      </c>
      <c r="I78" s="122">
        <v>43115</v>
      </c>
      <c r="J78" s="54" t="s">
        <v>121</v>
      </c>
      <c r="K78" s="56" t="s">
        <v>130</v>
      </c>
    </row>
    <row r="79" spans="1:12" s="9" customFormat="1" x14ac:dyDescent="0.25">
      <c r="A79" s="147"/>
      <c r="B79" s="5" t="s">
        <v>111</v>
      </c>
      <c r="C79" s="5" t="s">
        <v>14</v>
      </c>
      <c r="D79" s="5" t="s">
        <v>112</v>
      </c>
      <c r="E79" s="5" t="s">
        <v>17</v>
      </c>
      <c r="F79" s="6">
        <v>15000</v>
      </c>
      <c r="G79" s="5">
        <v>22314</v>
      </c>
      <c r="H79" s="148">
        <v>43052</v>
      </c>
      <c r="I79" s="121">
        <v>43146</v>
      </c>
      <c r="J79" s="5" t="s">
        <v>121</v>
      </c>
      <c r="K79" s="5" t="s">
        <v>182</v>
      </c>
      <c r="L79" s="9" t="s">
        <v>182</v>
      </c>
    </row>
    <row r="80" spans="1:12" s="37" customFormat="1" x14ac:dyDescent="0.25">
      <c r="A80" s="149"/>
      <c r="B80" s="54" t="s">
        <v>213</v>
      </c>
      <c r="C80" s="54" t="s">
        <v>342</v>
      </c>
      <c r="D80" s="54" t="s">
        <v>214</v>
      </c>
      <c r="E80" s="54" t="s">
        <v>23</v>
      </c>
      <c r="F80" s="55">
        <v>40000</v>
      </c>
      <c r="G80" s="54">
        <v>22362</v>
      </c>
      <c r="H80" s="150">
        <v>43060</v>
      </c>
      <c r="I80" s="124"/>
      <c r="J80" s="54"/>
      <c r="K80" s="56"/>
      <c r="L80" s="37" t="s">
        <v>215</v>
      </c>
    </row>
    <row r="81" spans="1:11" s="37" customFormat="1" x14ac:dyDescent="0.25">
      <c r="A81" s="149"/>
      <c r="B81" s="54"/>
      <c r="C81" s="54"/>
      <c r="D81" s="54"/>
      <c r="E81" s="54"/>
      <c r="F81" s="55"/>
      <c r="G81" s="54"/>
      <c r="H81" s="150"/>
      <c r="I81" s="124"/>
      <c r="J81" s="54"/>
      <c r="K81" s="56"/>
    </row>
    <row r="82" spans="1:11" s="37" customFormat="1" ht="15.75" thickBot="1" x14ac:dyDescent="0.3">
      <c r="A82" s="191"/>
      <c r="B82" s="192"/>
      <c r="C82" s="192"/>
      <c r="D82" s="192"/>
      <c r="E82" s="192"/>
      <c r="F82" s="193"/>
      <c r="G82" s="192"/>
      <c r="H82" s="194"/>
      <c r="I82" s="124"/>
      <c r="J82" s="54"/>
      <c r="K82" s="56"/>
    </row>
    <row r="83" spans="1:11" s="37" customFormat="1" ht="16.5" thickBot="1" x14ac:dyDescent="0.3">
      <c r="A83" s="108"/>
      <c r="B83" s="201" t="s">
        <v>351</v>
      </c>
      <c r="C83" s="111"/>
      <c r="D83" s="111"/>
      <c r="E83" s="111"/>
      <c r="F83" s="199">
        <f>SUM(F84:F94)</f>
        <v>55000</v>
      </c>
      <c r="G83" s="111"/>
      <c r="H83" s="200"/>
      <c r="I83" s="124"/>
      <c r="J83" s="54"/>
      <c r="K83" s="56"/>
    </row>
    <row r="84" spans="1:11" s="37" customFormat="1" x14ac:dyDescent="0.25">
      <c r="A84" s="195"/>
      <c r="B84" s="196" t="s">
        <v>261</v>
      </c>
      <c r="C84" s="196" t="s">
        <v>211</v>
      </c>
      <c r="D84" s="196" t="s">
        <v>212</v>
      </c>
      <c r="E84" s="196" t="s">
        <v>13</v>
      </c>
      <c r="F84" s="197">
        <v>2000</v>
      </c>
      <c r="G84" s="196">
        <v>21299</v>
      </c>
      <c r="H84" s="198">
        <v>42916</v>
      </c>
      <c r="I84" s="124"/>
      <c r="J84" s="54"/>
      <c r="K84" s="56"/>
    </row>
    <row r="85" spans="1:11" s="37" customFormat="1" x14ac:dyDescent="0.25">
      <c r="A85" s="149"/>
      <c r="B85" s="54" t="s">
        <v>262</v>
      </c>
      <c r="C85" s="54" t="s">
        <v>211</v>
      </c>
      <c r="D85" s="54" t="s">
        <v>67</v>
      </c>
      <c r="E85" s="54" t="s">
        <v>13</v>
      </c>
      <c r="F85" s="55">
        <v>5000</v>
      </c>
      <c r="G85" s="54">
        <v>21464</v>
      </c>
      <c r="H85" s="150">
        <v>42941</v>
      </c>
      <c r="I85" s="124"/>
      <c r="J85" s="54"/>
      <c r="K85" s="56"/>
    </row>
    <row r="86" spans="1:11" s="37" customFormat="1" x14ac:dyDescent="0.25">
      <c r="A86" s="149"/>
      <c r="B86" s="54" t="s">
        <v>216</v>
      </c>
      <c r="C86" s="54" t="s">
        <v>211</v>
      </c>
      <c r="D86" s="54" t="s">
        <v>15</v>
      </c>
      <c r="E86" s="54" t="s">
        <v>13</v>
      </c>
      <c r="F86" s="55">
        <v>5000</v>
      </c>
      <c r="G86" s="54">
        <v>22616</v>
      </c>
      <c r="H86" s="150">
        <v>43081</v>
      </c>
      <c r="I86" s="124"/>
      <c r="J86" s="54"/>
      <c r="K86" s="56"/>
    </row>
    <row r="87" spans="1:11" s="37" customFormat="1" x14ac:dyDescent="0.25">
      <c r="A87" s="149"/>
      <c r="B87" s="54" t="s">
        <v>255</v>
      </c>
      <c r="C87" s="54" t="s">
        <v>211</v>
      </c>
      <c r="D87" s="54" t="s">
        <v>24</v>
      </c>
      <c r="E87" s="54" t="s">
        <v>13</v>
      </c>
      <c r="F87" s="55">
        <v>5000</v>
      </c>
      <c r="G87" s="54">
        <v>22778</v>
      </c>
      <c r="H87" s="150">
        <v>43090</v>
      </c>
      <c r="I87" s="124"/>
      <c r="J87" s="54"/>
      <c r="K87" s="56"/>
    </row>
    <row r="88" spans="1:11" s="37" customFormat="1" x14ac:dyDescent="0.25">
      <c r="A88" s="149"/>
      <c r="B88" s="54" t="s">
        <v>217</v>
      </c>
      <c r="C88" s="54" t="s">
        <v>211</v>
      </c>
      <c r="D88" s="54" t="s">
        <v>15</v>
      </c>
      <c r="E88" s="54" t="s">
        <v>13</v>
      </c>
      <c r="F88" s="55">
        <v>5000</v>
      </c>
      <c r="G88" s="54">
        <v>22777</v>
      </c>
      <c r="H88" s="150">
        <v>43090</v>
      </c>
      <c r="I88" s="124"/>
      <c r="J88" s="54"/>
      <c r="K88" s="56"/>
    </row>
    <row r="89" spans="1:11" s="37" customFormat="1" x14ac:dyDescent="0.25">
      <c r="A89" s="149"/>
      <c r="B89" s="54" t="s">
        <v>260</v>
      </c>
      <c r="C89" s="54" t="s">
        <v>211</v>
      </c>
      <c r="D89" s="54" t="s">
        <v>218</v>
      </c>
      <c r="E89" s="54" t="s">
        <v>13</v>
      </c>
      <c r="F89" s="55">
        <v>10000</v>
      </c>
      <c r="G89" s="54">
        <v>22784</v>
      </c>
      <c r="H89" s="150">
        <v>43090</v>
      </c>
      <c r="I89" s="124"/>
      <c r="J89" s="54"/>
      <c r="K89" s="56"/>
    </row>
    <row r="90" spans="1:11" s="37" customFormat="1" x14ac:dyDescent="0.25">
      <c r="A90" s="149"/>
      <c r="B90" s="54" t="s">
        <v>253</v>
      </c>
      <c r="C90" s="54" t="s">
        <v>211</v>
      </c>
      <c r="D90" s="54" t="s">
        <v>254</v>
      </c>
      <c r="E90" s="54" t="s">
        <v>17</v>
      </c>
      <c r="F90" s="55">
        <v>5000</v>
      </c>
      <c r="G90" s="54">
        <v>20526</v>
      </c>
      <c r="H90" s="150">
        <v>42804</v>
      </c>
      <c r="I90" s="124"/>
      <c r="J90" s="54"/>
      <c r="K90" s="56"/>
    </row>
    <row r="91" spans="1:11" s="37" customFormat="1" x14ac:dyDescent="0.25">
      <c r="A91" s="149"/>
      <c r="B91" s="54" t="s">
        <v>256</v>
      </c>
      <c r="C91" s="54" t="s">
        <v>211</v>
      </c>
      <c r="D91" s="54" t="s">
        <v>257</v>
      </c>
      <c r="E91" s="54" t="s">
        <v>13</v>
      </c>
      <c r="F91" s="72">
        <v>4000</v>
      </c>
      <c r="G91" s="54">
        <v>240311</v>
      </c>
      <c r="H91" s="150">
        <v>42881</v>
      </c>
      <c r="I91" s="124"/>
      <c r="J91" s="54"/>
      <c r="K91" s="54"/>
    </row>
    <row r="92" spans="1:11" s="37" customFormat="1" x14ac:dyDescent="0.25">
      <c r="A92" s="149"/>
      <c r="B92" s="54" t="s">
        <v>258</v>
      </c>
      <c r="C92" s="54" t="s">
        <v>211</v>
      </c>
      <c r="D92" s="54" t="s">
        <v>257</v>
      </c>
      <c r="E92" s="54" t="s">
        <v>13</v>
      </c>
      <c r="F92" s="72">
        <v>4000</v>
      </c>
      <c r="G92" s="54">
        <v>240120</v>
      </c>
      <c r="H92" s="150">
        <v>42787</v>
      </c>
      <c r="I92" s="124"/>
      <c r="J92" s="54"/>
      <c r="K92" s="54"/>
    </row>
    <row r="93" spans="1:11" s="37" customFormat="1" x14ac:dyDescent="0.25">
      <c r="A93" s="149"/>
      <c r="B93" s="54" t="s">
        <v>259</v>
      </c>
      <c r="C93" s="54" t="s">
        <v>211</v>
      </c>
      <c r="D93" s="54" t="s">
        <v>257</v>
      </c>
      <c r="E93" s="54" t="s">
        <v>13</v>
      </c>
      <c r="F93" s="72">
        <v>5000</v>
      </c>
      <c r="G93" s="54">
        <v>240321</v>
      </c>
      <c r="H93" s="210">
        <v>42884</v>
      </c>
      <c r="I93" s="124"/>
      <c r="J93" s="54"/>
      <c r="K93" s="54"/>
    </row>
    <row r="94" spans="1:11" s="37" customFormat="1" x14ac:dyDescent="0.25">
      <c r="A94" s="149"/>
      <c r="B94" s="54" t="s">
        <v>341</v>
      </c>
      <c r="C94" s="54" t="s">
        <v>211</v>
      </c>
      <c r="D94" s="54" t="s">
        <v>20</v>
      </c>
      <c r="E94" s="54" t="s">
        <v>13</v>
      </c>
      <c r="F94" s="67">
        <v>5000</v>
      </c>
      <c r="G94" s="54">
        <v>240321</v>
      </c>
      <c r="H94" s="150">
        <v>42884</v>
      </c>
      <c r="I94" s="125"/>
      <c r="J94" s="29"/>
      <c r="K94" s="29"/>
    </row>
    <row r="95" spans="1:11" s="21" customFormat="1" ht="15.75" thickBot="1" x14ac:dyDescent="0.3">
      <c r="A95" s="155"/>
      <c r="B95" s="91"/>
      <c r="C95" s="91"/>
      <c r="D95" s="91"/>
      <c r="E95" s="91"/>
      <c r="F95" s="92"/>
      <c r="G95" s="91"/>
      <c r="H95" s="156"/>
      <c r="I95" s="126"/>
      <c r="J95" s="17"/>
      <c r="K95" s="17"/>
    </row>
    <row r="96" spans="1:11" s="107" customFormat="1" ht="16.5" thickBot="1" x14ac:dyDescent="0.3">
      <c r="A96" s="101"/>
      <c r="B96" s="102" t="s">
        <v>266</v>
      </c>
      <c r="C96" s="102"/>
      <c r="D96" s="102"/>
      <c r="E96" s="102"/>
      <c r="F96" s="103">
        <v>7206830</v>
      </c>
      <c r="G96" s="102"/>
      <c r="H96" s="104"/>
      <c r="I96" s="105"/>
      <c r="J96" s="106"/>
      <c r="K96" s="106"/>
    </row>
    <row r="97" spans="1:12" s="21" customFormat="1" ht="30" x14ac:dyDescent="0.25">
      <c r="A97" s="157"/>
      <c r="B97" s="93" t="s">
        <v>263</v>
      </c>
      <c r="C97" s="93" t="s">
        <v>219</v>
      </c>
      <c r="D97" s="93" t="s">
        <v>220</v>
      </c>
      <c r="E97" s="93" t="s">
        <v>221</v>
      </c>
      <c r="F97" s="94" t="s">
        <v>267</v>
      </c>
      <c r="G97" s="95" t="s">
        <v>264</v>
      </c>
      <c r="H97" s="158" t="s">
        <v>265</v>
      </c>
      <c r="I97" s="127"/>
      <c r="J97" s="25"/>
      <c r="K97" s="25"/>
    </row>
    <row r="98" spans="1:12" s="21" customFormat="1" ht="30" x14ac:dyDescent="0.25">
      <c r="A98" s="159"/>
      <c r="B98" s="25" t="s">
        <v>300</v>
      </c>
      <c r="C98" s="25" t="s">
        <v>219</v>
      </c>
      <c r="D98" s="25" t="s">
        <v>220</v>
      </c>
      <c r="E98" s="25" t="s">
        <v>221</v>
      </c>
      <c r="F98" s="26" t="s">
        <v>268</v>
      </c>
      <c r="G98" s="27" t="s">
        <v>269</v>
      </c>
      <c r="H98" s="160" t="s">
        <v>270</v>
      </c>
      <c r="I98" s="127"/>
      <c r="J98" s="25"/>
      <c r="K98" s="25"/>
    </row>
    <row r="99" spans="1:12" s="21" customFormat="1" x14ac:dyDescent="0.25">
      <c r="A99" s="159"/>
      <c r="B99" s="25" t="s">
        <v>271</v>
      </c>
      <c r="C99" s="25" t="s">
        <v>219</v>
      </c>
      <c r="D99" s="25" t="s">
        <v>220</v>
      </c>
      <c r="E99" s="25" t="s">
        <v>221</v>
      </c>
      <c r="F99" s="26">
        <v>0</v>
      </c>
      <c r="G99" s="28" t="s">
        <v>272</v>
      </c>
      <c r="H99" s="161">
        <v>0</v>
      </c>
      <c r="I99" s="127"/>
      <c r="J99" s="25"/>
      <c r="K99" s="25"/>
    </row>
    <row r="100" spans="1:12" s="21" customFormat="1" ht="30" x14ac:dyDescent="0.25">
      <c r="A100" s="159"/>
      <c r="B100" s="25" t="s">
        <v>273</v>
      </c>
      <c r="C100" s="25" t="s">
        <v>219</v>
      </c>
      <c r="D100" s="25" t="s">
        <v>220</v>
      </c>
      <c r="E100" s="25" t="s">
        <v>221</v>
      </c>
      <c r="F100" s="26" t="s">
        <v>274</v>
      </c>
      <c r="G100" s="27" t="s">
        <v>275</v>
      </c>
      <c r="H100" s="160" t="s">
        <v>276</v>
      </c>
      <c r="I100" s="127"/>
      <c r="J100" s="25"/>
      <c r="K100" s="25"/>
    </row>
    <row r="101" spans="1:12" s="22" customFormat="1" x14ac:dyDescent="0.25">
      <c r="A101" s="159"/>
      <c r="B101" s="25" t="s">
        <v>277</v>
      </c>
      <c r="C101" s="25" t="s">
        <v>219</v>
      </c>
      <c r="D101" s="25" t="s">
        <v>220</v>
      </c>
      <c r="E101" s="25" t="s">
        <v>221</v>
      </c>
      <c r="F101" s="26">
        <v>10980</v>
      </c>
      <c r="G101" s="28" t="s">
        <v>278</v>
      </c>
      <c r="H101" s="162">
        <v>42894</v>
      </c>
      <c r="I101" s="127"/>
      <c r="J101" s="25"/>
      <c r="K101" s="25"/>
    </row>
    <row r="102" spans="1:12" s="22" customFormat="1" x14ac:dyDescent="0.25">
      <c r="A102" s="159"/>
      <c r="B102" s="25" t="s">
        <v>279</v>
      </c>
      <c r="C102" s="25" t="s">
        <v>219</v>
      </c>
      <c r="D102" s="25" t="s">
        <v>280</v>
      </c>
      <c r="E102" s="25" t="s">
        <v>221</v>
      </c>
      <c r="F102" s="26">
        <v>35000</v>
      </c>
      <c r="G102" s="28" t="s">
        <v>281</v>
      </c>
      <c r="H102" s="162">
        <v>42894</v>
      </c>
      <c r="I102" s="127"/>
      <c r="J102" s="25"/>
      <c r="K102" s="25"/>
    </row>
    <row r="103" spans="1:12" s="22" customFormat="1" x14ac:dyDescent="0.25">
      <c r="A103" s="159"/>
      <c r="B103" s="25" t="s">
        <v>282</v>
      </c>
      <c r="C103" s="25" t="s">
        <v>219</v>
      </c>
      <c r="D103" s="25" t="s">
        <v>280</v>
      </c>
      <c r="E103" s="25" t="s">
        <v>221</v>
      </c>
      <c r="F103" s="26">
        <v>162000</v>
      </c>
      <c r="G103" s="28" t="s">
        <v>283</v>
      </c>
      <c r="H103" s="162">
        <v>42894</v>
      </c>
      <c r="I103" s="127"/>
      <c r="J103" s="25"/>
      <c r="K103" s="25"/>
    </row>
    <row r="104" spans="1:12" s="22" customFormat="1" x14ac:dyDescent="0.25">
      <c r="A104" s="159"/>
      <c r="B104" s="25" t="s">
        <v>284</v>
      </c>
      <c r="C104" s="25" t="s">
        <v>219</v>
      </c>
      <c r="D104" s="25" t="s">
        <v>280</v>
      </c>
      <c r="E104" s="25" t="s">
        <v>221</v>
      </c>
      <c r="F104" s="26">
        <v>53000</v>
      </c>
      <c r="G104" s="28" t="s">
        <v>285</v>
      </c>
      <c r="H104" s="162">
        <v>42915</v>
      </c>
      <c r="I104" s="127"/>
      <c r="J104" s="25"/>
      <c r="K104" s="25"/>
    </row>
    <row r="105" spans="1:12" s="33" customFormat="1" x14ac:dyDescent="0.25">
      <c r="A105" s="159"/>
      <c r="B105" s="25" t="s">
        <v>286</v>
      </c>
      <c r="C105" s="25" t="s">
        <v>219</v>
      </c>
      <c r="D105" s="25" t="s">
        <v>280</v>
      </c>
      <c r="E105" s="25" t="s">
        <v>221</v>
      </c>
      <c r="F105" s="26">
        <v>0</v>
      </c>
      <c r="G105" s="28" t="s">
        <v>272</v>
      </c>
      <c r="H105" s="161">
        <v>0</v>
      </c>
      <c r="I105" s="127"/>
      <c r="J105" s="25"/>
      <c r="K105" s="25"/>
    </row>
    <row r="106" spans="1:12" s="22" customFormat="1" x14ac:dyDescent="0.25">
      <c r="A106" s="159"/>
      <c r="B106" s="25" t="s">
        <v>287</v>
      </c>
      <c r="C106" s="25" t="s">
        <v>219</v>
      </c>
      <c r="D106" s="25" t="s">
        <v>280</v>
      </c>
      <c r="E106" s="25" t="s">
        <v>221</v>
      </c>
      <c r="F106" s="26">
        <v>80000</v>
      </c>
      <c r="G106" s="28" t="s">
        <v>288</v>
      </c>
      <c r="H106" s="162">
        <v>42991</v>
      </c>
      <c r="I106" s="127"/>
      <c r="J106" s="25"/>
      <c r="K106" s="25"/>
      <c r="L106" s="32"/>
    </row>
    <row r="107" spans="1:12" s="22" customFormat="1" x14ac:dyDescent="0.25">
      <c r="A107" s="159"/>
      <c r="B107" s="25" t="s">
        <v>289</v>
      </c>
      <c r="C107" s="25" t="s">
        <v>219</v>
      </c>
      <c r="D107" s="25" t="s">
        <v>280</v>
      </c>
      <c r="E107" s="25" t="s">
        <v>221</v>
      </c>
      <c r="F107" s="26">
        <v>65000</v>
      </c>
      <c r="G107" s="28" t="s">
        <v>290</v>
      </c>
      <c r="H107" s="162">
        <v>42990</v>
      </c>
      <c r="I107" s="127"/>
      <c r="J107" s="51"/>
      <c r="K107" s="25"/>
    </row>
    <row r="108" spans="1:12" s="22" customFormat="1" x14ac:dyDescent="0.25">
      <c r="A108" s="159"/>
      <c r="B108" s="25" t="s">
        <v>291</v>
      </c>
      <c r="C108" s="25" t="s">
        <v>219</v>
      </c>
      <c r="D108" s="25" t="s">
        <v>280</v>
      </c>
      <c r="E108" s="25" t="s">
        <v>221</v>
      </c>
      <c r="F108" s="26">
        <v>43000</v>
      </c>
      <c r="G108" s="28" t="s">
        <v>292</v>
      </c>
      <c r="H108" s="162">
        <v>43090</v>
      </c>
      <c r="I108" s="127"/>
      <c r="J108" s="25"/>
      <c r="K108" s="25"/>
    </row>
    <row r="109" spans="1:12" s="22" customFormat="1" ht="30" x14ac:dyDescent="0.25">
      <c r="A109" s="159"/>
      <c r="B109" s="25" t="s">
        <v>224</v>
      </c>
      <c r="C109" s="25" t="s">
        <v>219</v>
      </c>
      <c r="D109" s="25" t="s">
        <v>222</v>
      </c>
      <c r="E109" s="25" t="s">
        <v>221</v>
      </c>
      <c r="F109" s="26" t="s">
        <v>293</v>
      </c>
      <c r="G109" s="27" t="s">
        <v>294</v>
      </c>
      <c r="H109" s="163" t="s">
        <v>265</v>
      </c>
      <c r="I109" s="127"/>
      <c r="J109" s="25"/>
      <c r="K109" s="25"/>
    </row>
    <row r="110" spans="1:12" s="22" customFormat="1" x14ac:dyDescent="0.25">
      <c r="A110" s="159"/>
      <c r="B110" s="25" t="s">
        <v>295</v>
      </c>
      <c r="C110" s="25" t="s">
        <v>219</v>
      </c>
      <c r="D110" s="25" t="s">
        <v>222</v>
      </c>
      <c r="E110" s="25" t="s">
        <v>221</v>
      </c>
      <c r="F110" s="26">
        <v>20400</v>
      </c>
      <c r="G110" s="28" t="s">
        <v>296</v>
      </c>
      <c r="H110" s="162">
        <v>42912</v>
      </c>
      <c r="I110" s="127"/>
      <c r="J110" s="25"/>
      <c r="K110" s="25"/>
    </row>
    <row r="111" spans="1:12" s="22" customFormat="1" x14ac:dyDescent="0.25">
      <c r="A111" s="159"/>
      <c r="B111" s="25" t="s">
        <v>297</v>
      </c>
      <c r="C111" s="25" t="s">
        <v>219</v>
      </c>
      <c r="D111" s="25" t="s">
        <v>222</v>
      </c>
      <c r="E111" s="25" t="s">
        <v>221</v>
      </c>
      <c r="F111" s="26">
        <v>91161</v>
      </c>
      <c r="G111" s="28" t="s">
        <v>298</v>
      </c>
      <c r="H111" s="162">
        <v>43084</v>
      </c>
      <c r="I111" s="127"/>
      <c r="J111" s="25"/>
      <c r="K111" s="25"/>
    </row>
    <row r="112" spans="1:12" s="22" customFormat="1" ht="30" x14ac:dyDescent="0.25">
      <c r="A112" s="159"/>
      <c r="B112" s="25" t="s">
        <v>299</v>
      </c>
      <c r="C112" s="25" t="s">
        <v>219</v>
      </c>
      <c r="D112" s="25" t="s">
        <v>222</v>
      </c>
      <c r="E112" s="25" t="s">
        <v>221</v>
      </c>
      <c r="F112" s="26" t="s">
        <v>301</v>
      </c>
      <c r="G112" s="27" t="s">
        <v>302</v>
      </c>
      <c r="H112" s="160" t="s">
        <v>303</v>
      </c>
      <c r="I112" s="127"/>
      <c r="J112" s="25"/>
      <c r="K112" s="25"/>
    </row>
    <row r="113" spans="1:11" s="22" customFormat="1" x14ac:dyDescent="0.25">
      <c r="A113" s="159"/>
      <c r="B113" s="25" t="s">
        <v>304</v>
      </c>
      <c r="C113" s="25" t="s">
        <v>219</v>
      </c>
      <c r="D113" s="25" t="s">
        <v>222</v>
      </c>
      <c r="E113" s="25" t="s">
        <v>221</v>
      </c>
      <c r="F113" s="26">
        <v>0</v>
      </c>
      <c r="G113" s="28" t="s">
        <v>272</v>
      </c>
      <c r="H113" s="161">
        <v>0</v>
      </c>
      <c r="I113" s="127"/>
      <c r="J113" s="25"/>
      <c r="K113" s="25"/>
    </row>
    <row r="114" spans="1:11" s="22" customFormat="1" ht="30" x14ac:dyDescent="0.25">
      <c r="A114" s="159"/>
      <c r="B114" s="25" t="s">
        <v>305</v>
      </c>
      <c r="C114" s="25" t="s">
        <v>219</v>
      </c>
      <c r="D114" s="25" t="s">
        <v>222</v>
      </c>
      <c r="E114" s="25" t="s">
        <v>221</v>
      </c>
      <c r="F114" s="26" t="s">
        <v>306</v>
      </c>
      <c r="G114" s="27" t="s">
        <v>307</v>
      </c>
      <c r="H114" s="160" t="s">
        <v>308</v>
      </c>
      <c r="I114" s="127"/>
      <c r="J114" s="25"/>
      <c r="K114" s="25"/>
    </row>
    <row r="115" spans="1:11" s="22" customFormat="1" ht="30" x14ac:dyDescent="0.25">
      <c r="A115" s="159"/>
      <c r="B115" s="25" t="s">
        <v>223</v>
      </c>
      <c r="C115" s="25" t="s">
        <v>219</v>
      </c>
      <c r="D115" s="25" t="s">
        <v>222</v>
      </c>
      <c r="E115" s="25" t="s">
        <v>221</v>
      </c>
      <c r="F115" s="26" t="s">
        <v>309</v>
      </c>
      <c r="G115" s="27" t="s">
        <v>310</v>
      </c>
      <c r="H115" s="160" t="s">
        <v>311</v>
      </c>
      <c r="I115" s="127"/>
      <c r="J115" s="25"/>
      <c r="K115" s="25"/>
    </row>
    <row r="116" spans="1:11" s="22" customFormat="1" x14ac:dyDescent="0.25">
      <c r="A116" s="153"/>
      <c r="B116" s="52" t="s">
        <v>312</v>
      </c>
      <c r="C116" s="25" t="s">
        <v>219</v>
      </c>
      <c r="D116" s="25" t="s">
        <v>222</v>
      </c>
      <c r="E116" s="25" t="s">
        <v>221</v>
      </c>
      <c r="F116" s="53">
        <v>191000</v>
      </c>
      <c r="G116" s="52">
        <v>21235</v>
      </c>
      <c r="H116" s="164" t="s">
        <v>313</v>
      </c>
      <c r="I116" s="128"/>
      <c r="J116" s="52"/>
      <c r="K116" s="52"/>
    </row>
    <row r="117" spans="1:11" s="22" customFormat="1" x14ac:dyDescent="0.25">
      <c r="A117" s="153"/>
      <c r="B117" s="52" t="s">
        <v>314</v>
      </c>
      <c r="C117" s="25" t="s">
        <v>219</v>
      </c>
      <c r="D117" s="25" t="s">
        <v>222</v>
      </c>
      <c r="E117" s="25" t="s">
        <v>221</v>
      </c>
      <c r="F117" s="53">
        <v>21136</v>
      </c>
      <c r="G117" s="52">
        <v>21159</v>
      </c>
      <c r="H117" s="165">
        <v>42894</v>
      </c>
      <c r="I117" s="128"/>
      <c r="J117" s="52"/>
      <c r="K117" s="52"/>
    </row>
    <row r="118" spans="1:11" s="22" customFormat="1" x14ac:dyDescent="0.25">
      <c r="A118" s="153"/>
      <c r="B118" s="52" t="s">
        <v>315</v>
      </c>
      <c r="C118" s="25" t="s">
        <v>219</v>
      </c>
      <c r="D118" s="25" t="s">
        <v>222</v>
      </c>
      <c r="E118" s="25" t="s">
        <v>221</v>
      </c>
      <c r="F118" s="53">
        <v>63500</v>
      </c>
      <c r="G118" s="52">
        <v>21167</v>
      </c>
      <c r="H118" s="164" t="s">
        <v>316</v>
      </c>
      <c r="I118" s="128"/>
      <c r="J118" s="52"/>
      <c r="K118" s="52"/>
    </row>
    <row r="119" spans="1:11" s="22" customFormat="1" x14ac:dyDescent="0.25">
      <c r="A119" s="153"/>
      <c r="B119" s="29"/>
      <c r="C119" s="29"/>
      <c r="D119" s="29"/>
      <c r="E119" s="29"/>
      <c r="F119" s="30"/>
      <c r="G119" s="29"/>
      <c r="H119" s="154"/>
      <c r="I119" s="125"/>
      <c r="J119" s="29"/>
      <c r="K119" s="29"/>
    </row>
    <row r="120" spans="1:11" s="22" customFormat="1" ht="15.75" thickBot="1" x14ac:dyDescent="0.3">
      <c r="A120" s="166"/>
      <c r="B120" s="34"/>
      <c r="C120" s="34"/>
      <c r="D120" s="34"/>
      <c r="E120" s="34"/>
      <c r="F120" s="35"/>
      <c r="G120" s="34"/>
      <c r="H120" s="167"/>
      <c r="I120" s="129"/>
      <c r="J120" s="34"/>
      <c r="K120" s="34"/>
    </row>
    <row r="121" spans="1:11" s="113" customFormat="1" ht="16.5" thickBot="1" x14ac:dyDescent="0.3">
      <c r="A121" s="108"/>
      <c r="B121" s="109" t="s">
        <v>225</v>
      </c>
      <c r="C121" s="109"/>
      <c r="D121" s="109"/>
      <c r="E121" s="109"/>
      <c r="F121" s="110">
        <f>SUM(F122:F145)</f>
        <v>33853973.400000006</v>
      </c>
      <c r="G121" s="111"/>
      <c r="H121" s="168"/>
      <c r="I121" s="130"/>
      <c r="J121" s="111"/>
      <c r="K121" s="112"/>
    </row>
    <row r="122" spans="1:11" s="22" customFormat="1" x14ac:dyDescent="0.25">
      <c r="A122" s="169"/>
      <c r="B122" s="12" t="s">
        <v>226</v>
      </c>
      <c r="C122" s="12" t="s">
        <v>227</v>
      </c>
      <c r="D122" s="12" t="s">
        <v>228</v>
      </c>
      <c r="E122" s="12" t="s">
        <v>13</v>
      </c>
      <c r="F122" s="13">
        <v>3750000</v>
      </c>
      <c r="G122" s="36"/>
      <c r="H122" s="170" t="s">
        <v>344</v>
      </c>
      <c r="I122" s="131"/>
      <c r="J122" s="36"/>
      <c r="K122" s="36" t="s">
        <v>317</v>
      </c>
    </row>
    <row r="123" spans="1:11" s="22" customFormat="1" x14ac:dyDescent="0.25">
      <c r="A123" s="169"/>
      <c r="B123" s="1" t="s">
        <v>322</v>
      </c>
      <c r="C123" s="12"/>
      <c r="D123" s="12" t="s">
        <v>318</v>
      </c>
      <c r="E123" s="12" t="s">
        <v>13</v>
      </c>
      <c r="F123" s="13">
        <v>50000</v>
      </c>
      <c r="G123" s="36">
        <v>22820</v>
      </c>
      <c r="H123" s="171">
        <v>43097</v>
      </c>
      <c r="I123" s="131"/>
      <c r="J123" s="36"/>
      <c r="K123" s="36"/>
    </row>
    <row r="124" spans="1:11" s="22" customFormat="1" x14ac:dyDescent="0.25">
      <c r="A124" s="169"/>
      <c r="B124" s="1" t="s">
        <v>321</v>
      </c>
      <c r="C124" s="12"/>
      <c r="D124" s="12" t="s">
        <v>319</v>
      </c>
      <c r="E124" s="12" t="s">
        <v>13</v>
      </c>
      <c r="F124" s="13">
        <v>665931.6</v>
      </c>
      <c r="G124" s="36">
        <v>21193</v>
      </c>
      <c r="H124" s="171">
        <v>42900</v>
      </c>
      <c r="I124" s="131"/>
      <c r="J124" s="36"/>
      <c r="K124" s="36"/>
    </row>
    <row r="125" spans="1:11" s="31" customFormat="1" x14ac:dyDescent="0.25">
      <c r="A125" s="153"/>
      <c r="B125" s="1" t="s">
        <v>229</v>
      </c>
      <c r="C125" s="1" t="s">
        <v>227</v>
      </c>
      <c r="D125" s="1" t="s">
        <v>230</v>
      </c>
      <c r="E125" s="1" t="s">
        <v>13</v>
      </c>
      <c r="F125" s="2">
        <v>3324000</v>
      </c>
      <c r="G125" s="29"/>
      <c r="H125" s="170" t="s">
        <v>344</v>
      </c>
      <c r="I125" s="125"/>
      <c r="J125" s="29"/>
      <c r="K125" s="36" t="s">
        <v>317</v>
      </c>
    </row>
    <row r="126" spans="1:11" s="31" customFormat="1" x14ac:dyDescent="0.25">
      <c r="A126" s="153"/>
      <c r="B126" s="1" t="s">
        <v>321</v>
      </c>
      <c r="C126" s="1"/>
      <c r="D126" s="1" t="s">
        <v>233</v>
      </c>
      <c r="E126" s="1" t="s">
        <v>13</v>
      </c>
      <c r="F126" s="2">
        <v>574577.4</v>
      </c>
      <c r="G126" s="29">
        <v>21695</v>
      </c>
      <c r="H126" s="172">
        <v>42984</v>
      </c>
      <c r="I126" s="125"/>
      <c r="J126" s="29"/>
      <c r="K126" s="29"/>
    </row>
    <row r="127" spans="1:11" s="31" customFormat="1" x14ac:dyDescent="0.25">
      <c r="A127" s="153"/>
      <c r="B127" s="1" t="s">
        <v>231</v>
      </c>
      <c r="C127" s="1" t="s">
        <v>227</v>
      </c>
      <c r="D127" s="1" t="s">
        <v>230</v>
      </c>
      <c r="E127" s="1" t="s">
        <v>13</v>
      </c>
      <c r="F127" s="2">
        <v>2942000</v>
      </c>
      <c r="G127" s="29"/>
      <c r="H127" s="170" t="s">
        <v>344</v>
      </c>
      <c r="I127" s="125"/>
      <c r="J127" s="29"/>
      <c r="K127" s="36" t="s">
        <v>317</v>
      </c>
    </row>
    <row r="128" spans="1:11" s="31" customFormat="1" x14ac:dyDescent="0.25">
      <c r="A128" s="153"/>
      <c r="B128" s="1" t="s">
        <v>321</v>
      </c>
      <c r="C128" s="1"/>
      <c r="D128" s="1" t="s">
        <v>233</v>
      </c>
      <c r="E128" s="1" t="s">
        <v>13</v>
      </c>
      <c r="F128" s="2">
        <v>588938.4</v>
      </c>
      <c r="G128" s="29">
        <v>21549</v>
      </c>
      <c r="H128" s="172">
        <v>42950</v>
      </c>
      <c r="I128" s="125"/>
      <c r="J128" s="29"/>
      <c r="K128" s="29"/>
    </row>
    <row r="129" spans="1:11" s="31" customFormat="1" x14ac:dyDescent="0.25">
      <c r="A129" s="153"/>
      <c r="B129" s="1" t="s">
        <v>232</v>
      </c>
      <c r="C129" s="1" t="s">
        <v>227</v>
      </c>
      <c r="D129" s="1" t="s">
        <v>230</v>
      </c>
      <c r="E129" s="1" t="s">
        <v>13</v>
      </c>
      <c r="F129" s="2">
        <v>2810500</v>
      </c>
      <c r="G129" s="29"/>
      <c r="H129" s="170" t="s">
        <v>344</v>
      </c>
      <c r="I129" s="125"/>
      <c r="J129" s="29"/>
      <c r="K129" s="36" t="s">
        <v>317</v>
      </c>
    </row>
    <row r="130" spans="1:11" s="31" customFormat="1" x14ac:dyDescent="0.25">
      <c r="A130" s="153"/>
      <c r="B130" s="1" t="s">
        <v>321</v>
      </c>
      <c r="C130" s="1"/>
      <c r="D130" s="1" t="s">
        <v>233</v>
      </c>
      <c r="E130" s="1" t="s">
        <v>13</v>
      </c>
      <c r="F130" s="2">
        <v>620747.4</v>
      </c>
      <c r="G130" s="29">
        <v>21565</v>
      </c>
      <c r="H130" s="172">
        <v>42956</v>
      </c>
      <c r="I130" s="125"/>
      <c r="J130" s="29"/>
      <c r="K130" s="29"/>
    </row>
    <row r="131" spans="1:11" s="31" customFormat="1" x14ac:dyDescent="0.25">
      <c r="A131" s="153"/>
      <c r="B131" s="1" t="s">
        <v>234</v>
      </c>
      <c r="C131" s="1" t="s">
        <v>227</v>
      </c>
      <c r="D131" s="1" t="s">
        <v>230</v>
      </c>
      <c r="E131" s="1" t="s">
        <v>13</v>
      </c>
      <c r="F131" s="2">
        <v>1600000</v>
      </c>
      <c r="G131" s="29"/>
      <c r="H131" s="170" t="s">
        <v>344</v>
      </c>
      <c r="I131" s="125"/>
      <c r="J131" s="29"/>
      <c r="K131" s="36" t="s">
        <v>317</v>
      </c>
    </row>
    <row r="132" spans="1:11" s="31" customFormat="1" x14ac:dyDescent="0.25">
      <c r="A132" s="153"/>
      <c r="B132" s="1" t="s">
        <v>324</v>
      </c>
      <c r="C132" s="1"/>
      <c r="D132" s="1" t="s">
        <v>233</v>
      </c>
      <c r="E132" s="1" t="s">
        <v>13</v>
      </c>
      <c r="F132" s="2">
        <v>15000</v>
      </c>
      <c r="G132" s="29">
        <v>22786</v>
      </c>
      <c r="H132" s="172">
        <v>43090</v>
      </c>
      <c r="I132" s="125"/>
      <c r="J132" s="29"/>
      <c r="K132" s="29"/>
    </row>
    <row r="133" spans="1:11" s="31" customFormat="1" x14ac:dyDescent="0.25">
      <c r="A133" s="153"/>
      <c r="B133" s="1" t="s">
        <v>235</v>
      </c>
      <c r="C133" s="1" t="s">
        <v>227</v>
      </c>
      <c r="D133" s="1" t="s">
        <v>230</v>
      </c>
      <c r="E133" s="1" t="s">
        <v>13</v>
      </c>
      <c r="F133" s="2">
        <v>520000</v>
      </c>
      <c r="G133" s="29"/>
      <c r="H133" s="170" t="s">
        <v>344</v>
      </c>
      <c r="I133" s="125"/>
      <c r="J133" s="29"/>
      <c r="K133" s="36" t="s">
        <v>317</v>
      </c>
    </row>
    <row r="134" spans="1:11" s="31" customFormat="1" x14ac:dyDescent="0.25">
      <c r="A134" s="153"/>
      <c r="B134" s="1" t="s">
        <v>323</v>
      </c>
      <c r="C134" s="1"/>
      <c r="D134" s="1" t="s">
        <v>233</v>
      </c>
      <c r="E134" s="1" t="s">
        <v>13</v>
      </c>
      <c r="F134" s="2">
        <v>60000</v>
      </c>
      <c r="G134" s="29">
        <v>22326</v>
      </c>
      <c r="H134" s="172">
        <v>43054</v>
      </c>
      <c r="I134" s="125"/>
      <c r="J134" s="29"/>
      <c r="K134" s="29"/>
    </row>
    <row r="135" spans="1:11" s="31" customFormat="1" x14ac:dyDescent="0.25">
      <c r="A135" s="153"/>
      <c r="B135" s="1" t="s">
        <v>321</v>
      </c>
      <c r="C135" s="1"/>
      <c r="D135" s="1" t="s">
        <v>233</v>
      </c>
      <c r="E135" s="1" t="s">
        <v>13</v>
      </c>
      <c r="F135" s="2">
        <v>312951.59999999998</v>
      </c>
      <c r="G135" s="75">
        <v>20657.206590000002</v>
      </c>
      <c r="H135" s="172">
        <v>42825</v>
      </c>
      <c r="I135" s="125"/>
      <c r="J135" s="29"/>
      <c r="K135" s="29"/>
    </row>
    <row r="136" spans="1:11" s="31" customFormat="1" x14ac:dyDescent="0.25">
      <c r="A136" s="153"/>
      <c r="B136" s="1" t="s">
        <v>236</v>
      </c>
      <c r="C136" s="1" t="s">
        <v>227</v>
      </c>
      <c r="D136" s="1" t="s">
        <v>237</v>
      </c>
      <c r="E136" s="1" t="s">
        <v>13</v>
      </c>
      <c r="F136" s="2">
        <v>650000</v>
      </c>
      <c r="G136" s="29"/>
      <c r="H136" s="170" t="s">
        <v>344</v>
      </c>
      <c r="I136" s="125"/>
      <c r="J136" s="29"/>
      <c r="K136" s="36" t="s">
        <v>317</v>
      </c>
    </row>
    <row r="137" spans="1:11" s="31" customFormat="1" x14ac:dyDescent="0.25">
      <c r="A137" s="153"/>
      <c r="B137" s="1" t="s">
        <v>325</v>
      </c>
      <c r="C137" s="1"/>
      <c r="D137" s="1" t="s">
        <v>238</v>
      </c>
      <c r="E137" s="1" t="s">
        <v>13</v>
      </c>
      <c r="F137" s="2">
        <v>12000</v>
      </c>
      <c r="G137" s="29">
        <v>22134</v>
      </c>
      <c r="H137" s="172">
        <v>43038</v>
      </c>
      <c r="I137" s="125"/>
      <c r="J137" s="29"/>
      <c r="K137" s="29"/>
    </row>
    <row r="138" spans="1:11" s="31" customFormat="1" x14ac:dyDescent="0.25">
      <c r="A138" s="153"/>
      <c r="B138" s="1" t="s">
        <v>326</v>
      </c>
      <c r="C138" s="1"/>
      <c r="D138" s="1" t="s">
        <v>238</v>
      </c>
      <c r="E138" s="1" t="s">
        <v>13</v>
      </c>
      <c r="F138" s="2">
        <v>7600</v>
      </c>
      <c r="G138" s="29">
        <v>20653</v>
      </c>
      <c r="H138" s="172">
        <v>42825</v>
      </c>
      <c r="I138" s="125"/>
      <c r="J138" s="29"/>
      <c r="K138" s="36"/>
    </row>
    <row r="139" spans="1:11" s="31" customFormat="1" x14ac:dyDescent="0.25">
      <c r="A139" s="153"/>
      <c r="B139" s="1" t="s">
        <v>239</v>
      </c>
      <c r="C139" s="1" t="s">
        <v>227</v>
      </c>
      <c r="D139" s="1" t="s">
        <v>240</v>
      </c>
      <c r="E139" s="1" t="s">
        <v>13</v>
      </c>
      <c r="F139" s="2">
        <v>3171000</v>
      </c>
      <c r="G139" s="29"/>
      <c r="H139" s="170" t="s">
        <v>344</v>
      </c>
      <c r="I139" s="125"/>
      <c r="J139" s="29"/>
      <c r="K139" s="36" t="s">
        <v>317</v>
      </c>
    </row>
    <row r="140" spans="1:11" s="31" customFormat="1" x14ac:dyDescent="0.25">
      <c r="A140" s="153"/>
      <c r="B140" s="1" t="s">
        <v>345</v>
      </c>
      <c r="C140" s="1"/>
      <c r="D140" s="1" t="s">
        <v>320</v>
      </c>
      <c r="E140" s="1" t="s">
        <v>13</v>
      </c>
      <c r="F140" s="2">
        <v>8000</v>
      </c>
      <c r="G140" s="29">
        <v>21189</v>
      </c>
      <c r="H140" s="172">
        <v>42900</v>
      </c>
      <c r="I140" s="125"/>
      <c r="J140" s="29"/>
      <c r="K140" s="29"/>
    </row>
    <row r="141" spans="1:11" s="31" customFormat="1" x14ac:dyDescent="0.25">
      <c r="A141" s="153"/>
      <c r="B141" s="1" t="s">
        <v>345</v>
      </c>
      <c r="C141" s="1"/>
      <c r="D141" s="1" t="s">
        <v>320</v>
      </c>
      <c r="E141" s="1" t="s">
        <v>13</v>
      </c>
      <c r="F141" s="2">
        <v>198000</v>
      </c>
      <c r="G141" s="29">
        <v>21192</v>
      </c>
      <c r="H141" s="172">
        <v>42900</v>
      </c>
      <c r="I141" s="125"/>
      <c r="J141" s="29"/>
      <c r="K141" s="29"/>
    </row>
    <row r="142" spans="1:11" s="31" customFormat="1" x14ac:dyDescent="0.25">
      <c r="A142" s="153"/>
      <c r="B142" s="1" t="s">
        <v>241</v>
      </c>
      <c r="C142" s="1" t="s">
        <v>227</v>
      </c>
      <c r="D142" s="1" t="s">
        <v>242</v>
      </c>
      <c r="E142" s="1" t="s">
        <v>13</v>
      </c>
      <c r="F142" s="2">
        <v>3500000</v>
      </c>
      <c r="G142" s="29"/>
      <c r="H142" s="170" t="s">
        <v>344</v>
      </c>
      <c r="I142" s="125"/>
      <c r="J142" s="29"/>
      <c r="K142" s="36" t="s">
        <v>317</v>
      </c>
    </row>
    <row r="143" spans="1:11" s="31" customFormat="1" x14ac:dyDescent="0.25">
      <c r="A143" s="153"/>
      <c r="B143" s="1" t="s">
        <v>243</v>
      </c>
      <c r="C143" s="1" t="s">
        <v>227</v>
      </c>
      <c r="D143" s="1" t="s">
        <v>244</v>
      </c>
      <c r="E143" s="1" t="s">
        <v>17</v>
      </c>
      <c r="F143" s="2">
        <v>5571727</v>
      </c>
      <c r="G143" s="29"/>
      <c r="H143" s="170" t="s">
        <v>344</v>
      </c>
      <c r="I143" s="125"/>
      <c r="J143" s="29"/>
      <c r="K143" s="36" t="s">
        <v>317</v>
      </c>
    </row>
    <row r="144" spans="1:11" s="31" customFormat="1" x14ac:dyDescent="0.25">
      <c r="A144" s="153"/>
      <c r="B144" s="1" t="s">
        <v>346</v>
      </c>
      <c r="C144" s="1"/>
      <c r="D144" s="1" t="s">
        <v>245</v>
      </c>
      <c r="E144" s="1" t="s">
        <v>17</v>
      </c>
      <c r="F144" s="2">
        <v>394000</v>
      </c>
      <c r="G144" s="29">
        <v>20660</v>
      </c>
      <c r="H144" s="172">
        <v>42825</v>
      </c>
      <c r="I144" s="125"/>
      <c r="J144" s="29"/>
      <c r="K144" s="29"/>
    </row>
    <row r="145" spans="1:11" s="31" customFormat="1" x14ac:dyDescent="0.25">
      <c r="A145" s="153"/>
      <c r="B145" s="1" t="s">
        <v>347</v>
      </c>
      <c r="C145" s="1"/>
      <c r="D145" s="1" t="s">
        <v>245</v>
      </c>
      <c r="E145" s="1" t="s">
        <v>17</v>
      </c>
      <c r="F145" s="2">
        <v>2507000</v>
      </c>
      <c r="G145" s="29">
        <v>20661</v>
      </c>
      <c r="H145" s="172">
        <v>42825</v>
      </c>
      <c r="I145" s="125"/>
      <c r="J145" s="29"/>
      <c r="K145" s="29"/>
    </row>
    <row r="146" spans="1:11" s="31" customFormat="1" x14ac:dyDescent="0.25">
      <c r="A146" s="166"/>
      <c r="B146" s="41"/>
      <c r="C146" s="41"/>
      <c r="D146" s="41"/>
      <c r="E146" s="41"/>
      <c r="F146" s="42"/>
      <c r="G146" s="34">
        <v>21401</v>
      </c>
      <c r="H146" s="173">
        <v>42929</v>
      </c>
      <c r="I146" s="129"/>
      <c r="J146" s="34"/>
      <c r="K146" s="34"/>
    </row>
    <row r="147" spans="1:11" s="31" customFormat="1" x14ac:dyDescent="0.25">
      <c r="A147" s="166"/>
      <c r="B147" s="41"/>
      <c r="C147" s="41"/>
      <c r="D147" s="41"/>
      <c r="E147" s="41"/>
      <c r="F147" s="42"/>
      <c r="G147" s="34">
        <v>22142</v>
      </c>
      <c r="H147" s="173">
        <v>43038</v>
      </c>
      <c r="I147" s="129"/>
      <c r="J147" s="34"/>
      <c r="K147" s="34"/>
    </row>
    <row r="148" spans="1:11" s="31" customFormat="1" x14ac:dyDescent="0.25">
      <c r="A148" s="166"/>
      <c r="B148" s="41"/>
      <c r="C148" s="41"/>
      <c r="D148" s="41"/>
      <c r="E148" s="41"/>
      <c r="F148" s="42"/>
      <c r="G148" s="34">
        <v>22481</v>
      </c>
      <c r="H148" s="173">
        <v>43069</v>
      </c>
      <c r="I148" s="129"/>
      <c r="J148" s="34"/>
      <c r="K148" s="34"/>
    </row>
    <row r="149" spans="1:11" s="37" customFormat="1" ht="15.75" thickBot="1" x14ac:dyDescent="0.3">
      <c r="A149" s="174"/>
      <c r="B149" s="48"/>
      <c r="C149" s="48"/>
      <c r="D149" s="48"/>
      <c r="E149" s="48"/>
      <c r="F149" s="49"/>
      <c r="G149" s="48"/>
      <c r="H149" s="175"/>
      <c r="I149" s="132"/>
      <c r="J149" s="48"/>
      <c r="K149" s="48"/>
    </row>
    <row r="150" spans="1:11" s="116" customFormat="1" ht="16.5" thickBot="1" x14ac:dyDescent="0.3">
      <c r="A150" s="114"/>
      <c r="B150" s="102" t="s">
        <v>327</v>
      </c>
      <c r="C150" s="102"/>
      <c r="D150" s="102"/>
      <c r="E150" s="102"/>
      <c r="F150" s="115">
        <f>SUM(F159+F161)</f>
        <v>1649190.7</v>
      </c>
      <c r="G150" s="102"/>
      <c r="H150" s="104"/>
      <c r="I150" s="133"/>
      <c r="J150" s="102"/>
      <c r="K150" s="104"/>
    </row>
    <row r="151" spans="1:11" s="37" customFormat="1" x14ac:dyDescent="0.25">
      <c r="A151" s="63"/>
      <c r="B151" s="44" t="s">
        <v>194</v>
      </c>
      <c r="C151" s="44" t="s">
        <v>195</v>
      </c>
      <c r="D151" s="44" t="s">
        <v>196</v>
      </c>
      <c r="E151" s="44" t="s">
        <v>23</v>
      </c>
      <c r="F151" s="50">
        <v>25961</v>
      </c>
      <c r="G151" s="44">
        <v>20533</v>
      </c>
      <c r="H151" s="146">
        <v>42804</v>
      </c>
      <c r="I151" s="134"/>
      <c r="J151" s="44"/>
      <c r="K151" s="44"/>
    </row>
    <row r="152" spans="1:11" s="37" customFormat="1" x14ac:dyDescent="0.25">
      <c r="A152" s="147"/>
      <c r="B152" s="5" t="s">
        <v>197</v>
      </c>
      <c r="C152" s="5" t="s">
        <v>195</v>
      </c>
      <c r="D152" s="5" t="s">
        <v>196</v>
      </c>
      <c r="E152" s="5" t="s">
        <v>23</v>
      </c>
      <c r="F152" s="10">
        <v>150000</v>
      </c>
      <c r="G152" s="5">
        <v>21158</v>
      </c>
      <c r="H152" s="148">
        <v>42755</v>
      </c>
      <c r="I152" s="61"/>
      <c r="J152" s="5"/>
      <c r="K152" s="5"/>
    </row>
    <row r="153" spans="1:11" s="37" customFormat="1" x14ac:dyDescent="0.25">
      <c r="A153" s="147"/>
      <c r="B153" s="5" t="s">
        <v>198</v>
      </c>
      <c r="C153" s="5" t="s">
        <v>195</v>
      </c>
      <c r="D153" s="5" t="s">
        <v>199</v>
      </c>
      <c r="E153" s="5" t="s">
        <v>23</v>
      </c>
      <c r="F153" s="6">
        <v>13974</v>
      </c>
      <c r="G153" s="5">
        <v>20368</v>
      </c>
      <c r="H153" s="148">
        <v>42779</v>
      </c>
      <c r="I153" s="61"/>
      <c r="J153" s="5"/>
      <c r="K153" s="5"/>
    </row>
    <row r="154" spans="1:11" s="37" customFormat="1" x14ac:dyDescent="0.25">
      <c r="A154" s="147"/>
      <c r="B154" s="5" t="s">
        <v>200</v>
      </c>
      <c r="C154" s="5" t="s">
        <v>195</v>
      </c>
      <c r="D154" s="5" t="s">
        <v>199</v>
      </c>
      <c r="E154" s="5" t="s">
        <v>23</v>
      </c>
      <c r="F154" s="10">
        <v>1353</v>
      </c>
      <c r="G154" s="5">
        <v>20847</v>
      </c>
      <c r="H154" s="148">
        <v>42853</v>
      </c>
      <c r="I154" s="61"/>
      <c r="J154" s="5"/>
      <c r="K154" s="5"/>
    </row>
    <row r="155" spans="1:11" s="37" customFormat="1" x14ac:dyDescent="0.25">
      <c r="A155" s="147"/>
      <c r="B155" s="5" t="s">
        <v>201</v>
      </c>
      <c r="C155" s="5" t="s">
        <v>195</v>
      </c>
      <c r="D155" s="5" t="s">
        <v>199</v>
      </c>
      <c r="E155" s="5" t="s">
        <v>23</v>
      </c>
      <c r="F155" s="6">
        <v>81151</v>
      </c>
      <c r="G155" s="5">
        <v>21011</v>
      </c>
      <c r="H155" s="148">
        <v>42877</v>
      </c>
      <c r="I155" s="61"/>
      <c r="J155" s="5"/>
      <c r="K155" s="5"/>
    </row>
    <row r="156" spans="1:11" s="37" customFormat="1" x14ac:dyDescent="0.25">
      <c r="A156" s="147"/>
      <c r="B156" s="5" t="s">
        <v>202</v>
      </c>
      <c r="C156" s="5" t="s">
        <v>195</v>
      </c>
      <c r="D156" s="5" t="s">
        <v>203</v>
      </c>
      <c r="E156" s="5" t="s">
        <v>23</v>
      </c>
      <c r="F156" s="10">
        <v>21931.7</v>
      </c>
      <c r="G156" s="5">
        <v>20317</v>
      </c>
      <c r="H156" s="148">
        <v>42774</v>
      </c>
      <c r="I156" s="61"/>
      <c r="J156" s="5"/>
      <c r="K156" s="5"/>
    </row>
    <row r="157" spans="1:11" s="37" customFormat="1" x14ac:dyDescent="0.25">
      <c r="A157" s="147"/>
      <c r="B157" s="5" t="s">
        <v>204</v>
      </c>
      <c r="C157" s="5" t="s">
        <v>195</v>
      </c>
      <c r="D157" s="5" t="s">
        <v>205</v>
      </c>
      <c r="E157" s="5" t="s">
        <v>23</v>
      </c>
      <c r="F157" s="6">
        <v>186320</v>
      </c>
      <c r="G157" s="5">
        <v>20256</v>
      </c>
      <c r="H157" s="148">
        <v>42766</v>
      </c>
      <c r="I157" s="61"/>
      <c r="J157" s="5"/>
      <c r="K157" s="5"/>
    </row>
    <row r="158" spans="1:11" s="21" customFormat="1" x14ac:dyDescent="0.25">
      <c r="A158" s="147"/>
      <c r="B158" s="5" t="s">
        <v>206</v>
      </c>
      <c r="C158" s="5" t="s">
        <v>195</v>
      </c>
      <c r="D158" s="5" t="s">
        <v>207</v>
      </c>
      <c r="E158" s="5" t="s">
        <v>13</v>
      </c>
      <c r="F158" s="6">
        <v>4000</v>
      </c>
      <c r="G158" s="5">
        <v>20168</v>
      </c>
      <c r="H158" s="148">
        <v>42759</v>
      </c>
      <c r="I158" s="61"/>
      <c r="J158" s="5"/>
      <c r="K158" s="5"/>
    </row>
    <row r="159" spans="1:11" s="9" customFormat="1" x14ac:dyDescent="0.25">
      <c r="A159" s="176"/>
      <c r="B159" s="8" t="s">
        <v>208</v>
      </c>
      <c r="C159" s="8"/>
      <c r="D159" s="8"/>
      <c r="E159" s="8"/>
      <c r="F159" s="38">
        <v>484690.7</v>
      </c>
      <c r="G159" s="8"/>
      <c r="H159" s="177"/>
      <c r="I159" s="135"/>
      <c r="J159" s="8"/>
      <c r="K159" s="5"/>
    </row>
    <row r="160" spans="1:11" s="9" customFormat="1" x14ac:dyDescent="0.25">
      <c r="A160" s="147"/>
      <c r="B160" s="5"/>
      <c r="C160" s="5"/>
      <c r="D160" s="5"/>
      <c r="E160" s="5"/>
      <c r="F160" s="6"/>
      <c r="G160" s="5"/>
      <c r="H160" s="178"/>
      <c r="I160" s="61"/>
      <c r="J160" s="5"/>
      <c r="K160" s="5"/>
    </row>
    <row r="161" spans="1:11" s="9" customFormat="1" x14ac:dyDescent="0.25">
      <c r="A161" s="147"/>
      <c r="B161" s="5" t="s">
        <v>209</v>
      </c>
      <c r="C161" s="5" t="s">
        <v>195</v>
      </c>
      <c r="D161" s="5" t="s">
        <v>210</v>
      </c>
      <c r="E161" s="5" t="s">
        <v>32</v>
      </c>
      <c r="F161" s="6">
        <v>1164500</v>
      </c>
      <c r="G161" s="5">
        <v>20066</v>
      </c>
      <c r="H161" s="148">
        <v>42744</v>
      </c>
      <c r="I161" s="61"/>
      <c r="J161" s="5"/>
      <c r="K161" s="5"/>
    </row>
    <row r="162" spans="1:11" s="9" customFormat="1" x14ac:dyDescent="0.25">
      <c r="A162" s="147"/>
      <c r="B162" s="5"/>
      <c r="C162" s="5"/>
      <c r="D162" s="5"/>
      <c r="E162" s="5"/>
      <c r="F162" s="6"/>
      <c r="G162" s="5">
        <v>21000</v>
      </c>
      <c r="H162" s="148">
        <v>42874</v>
      </c>
      <c r="I162" s="61"/>
      <c r="J162" s="5"/>
      <c r="K162" s="5"/>
    </row>
    <row r="163" spans="1:11" s="9" customFormat="1" x14ac:dyDescent="0.25">
      <c r="A163" s="147"/>
      <c r="B163" s="5"/>
      <c r="C163" s="5"/>
      <c r="D163" s="5"/>
      <c r="E163" s="5"/>
      <c r="F163" s="6"/>
      <c r="G163" s="5"/>
      <c r="H163" s="148"/>
      <c r="I163" s="61"/>
      <c r="J163" s="5"/>
      <c r="K163" s="62"/>
    </row>
    <row r="164" spans="1:11" s="9" customFormat="1" ht="15.75" thickBot="1" x14ac:dyDescent="0.3">
      <c r="A164" s="179"/>
      <c r="B164" s="58"/>
      <c r="C164" s="58"/>
      <c r="D164" s="58"/>
      <c r="E164" s="58"/>
      <c r="F164" s="59"/>
      <c r="G164" s="58"/>
      <c r="H164" s="180"/>
      <c r="I164" s="57"/>
      <c r="J164" s="58"/>
      <c r="K164" s="60"/>
    </row>
    <row r="165" spans="1:11" s="90" customFormat="1" ht="16.5" thickBot="1" x14ac:dyDescent="0.3">
      <c r="A165" s="114"/>
      <c r="B165" s="102" t="s">
        <v>343</v>
      </c>
      <c r="C165" s="102"/>
      <c r="D165" s="102"/>
      <c r="E165" s="102"/>
      <c r="F165" s="103">
        <f>SUM(F166:F174)</f>
        <v>60800</v>
      </c>
      <c r="G165" s="102"/>
      <c r="H165" s="181"/>
      <c r="I165" s="133"/>
      <c r="J165" s="102"/>
      <c r="K165" s="104"/>
    </row>
    <row r="166" spans="1:11" s="9" customFormat="1" x14ac:dyDescent="0.25">
      <c r="A166" s="63"/>
      <c r="B166" s="44" t="s">
        <v>328</v>
      </c>
      <c r="C166" s="44" t="s">
        <v>14</v>
      </c>
      <c r="D166" s="44" t="s">
        <v>61</v>
      </c>
      <c r="E166" s="44" t="s">
        <v>23</v>
      </c>
      <c r="F166" s="45">
        <v>4800</v>
      </c>
      <c r="G166" s="44">
        <v>22691</v>
      </c>
      <c r="H166" s="146">
        <v>43087</v>
      </c>
      <c r="I166" s="134"/>
      <c r="J166" s="44" t="s">
        <v>121</v>
      </c>
      <c r="K166" s="47" t="s">
        <v>140</v>
      </c>
    </row>
    <row r="167" spans="1:11" s="9" customFormat="1" x14ac:dyDescent="0.25">
      <c r="A167" s="147"/>
      <c r="B167" s="5" t="s">
        <v>329</v>
      </c>
      <c r="C167" s="5" t="s">
        <v>14</v>
      </c>
      <c r="D167" s="5" t="s">
        <v>118</v>
      </c>
      <c r="E167" s="5" t="s">
        <v>23</v>
      </c>
      <c r="F167" s="6">
        <v>7000</v>
      </c>
      <c r="G167" s="5">
        <v>22697</v>
      </c>
      <c r="H167" s="148">
        <v>43087</v>
      </c>
      <c r="I167" s="61"/>
      <c r="J167" s="5" t="s">
        <v>121</v>
      </c>
      <c r="K167" s="7" t="s">
        <v>141</v>
      </c>
    </row>
    <row r="168" spans="1:11" s="9" customFormat="1" x14ac:dyDescent="0.25">
      <c r="A168" s="147"/>
      <c r="B168" s="5" t="s">
        <v>333</v>
      </c>
      <c r="C168" s="5" t="s">
        <v>14</v>
      </c>
      <c r="D168" s="5" t="s">
        <v>119</v>
      </c>
      <c r="E168" s="5" t="s">
        <v>23</v>
      </c>
      <c r="F168" s="10">
        <v>7000</v>
      </c>
      <c r="G168" s="5">
        <v>22698</v>
      </c>
      <c r="H168" s="148">
        <v>43087</v>
      </c>
      <c r="I168" s="61"/>
      <c r="J168" s="5" t="s">
        <v>121</v>
      </c>
      <c r="K168" s="7" t="s">
        <v>142</v>
      </c>
    </row>
    <row r="169" spans="1:11" s="9" customFormat="1" x14ac:dyDescent="0.25">
      <c r="A169" s="147"/>
      <c r="B169" s="5" t="s">
        <v>330</v>
      </c>
      <c r="C169" s="5" t="s">
        <v>14</v>
      </c>
      <c r="D169" s="5" t="s">
        <v>118</v>
      </c>
      <c r="E169" s="5" t="s">
        <v>23</v>
      </c>
      <c r="F169" s="10">
        <v>7000</v>
      </c>
      <c r="G169" s="5">
        <v>22699</v>
      </c>
      <c r="H169" s="148">
        <v>43087</v>
      </c>
      <c r="I169" s="61"/>
      <c r="J169" s="5" t="s">
        <v>121</v>
      </c>
      <c r="K169" s="7" t="s">
        <v>143</v>
      </c>
    </row>
    <row r="170" spans="1:11" s="9" customFormat="1" x14ac:dyDescent="0.25">
      <c r="A170" s="147"/>
      <c r="B170" s="5" t="s">
        <v>331</v>
      </c>
      <c r="C170" s="5" t="s">
        <v>14</v>
      </c>
      <c r="D170" s="5" t="s">
        <v>118</v>
      </c>
      <c r="E170" s="5" t="s">
        <v>23</v>
      </c>
      <c r="F170" s="6">
        <v>7000</v>
      </c>
      <c r="G170" s="5">
        <v>22700</v>
      </c>
      <c r="H170" s="182">
        <v>43087</v>
      </c>
      <c r="I170" s="61"/>
      <c r="J170" s="5" t="s">
        <v>121</v>
      </c>
      <c r="K170" s="7" t="s">
        <v>184</v>
      </c>
    </row>
    <row r="171" spans="1:11" s="9" customFormat="1" x14ac:dyDescent="0.25">
      <c r="A171" s="147"/>
      <c r="B171" s="5" t="s">
        <v>332</v>
      </c>
      <c r="C171" s="5" t="s">
        <v>14</v>
      </c>
      <c r="D171" s="5" t="s">
        <v>119</v>
      </c>
      <c r="E171" s="5" t="s">
        <v>23</v>
      </c>
      <c r="F171" s="10">
        <v>7000</v>
      </c>
      <c r="G171" s="5">
        <v>22701</v>
      </c>
      <c r="H171" s="148">
        <v>43087</v>
      </c>
      <c r="I171" s="61"/>
      <c r="J171" s="5" t="s">
        <v>121</v>
      </c>
      <c r="K171" s="7" t="s">
        <v>185</v>
      </c>
    </row>
    <row r="172" spans="1:11" s="9" customFormat="1" x14ac:dyDescent="0.25">
      <c r="A172" s="147"/>
      <c r="B172" s="5" t="s">
        <v>334</v>
      </c>
      <c r="C172" s="5" t="s">
        <v>14</v>
      </c>
      <c r="D172" s="5" t="s">
        <v>120</v>
      </c>
      <c r="E172" s="5" t="s">
        <v>23</v>
      </c>
      <c r="F172" s="6">
        <v>7000</v>
      </c>
      <c r="G172" s="5">
        <v>22702</v>
      </c>
      <c r="H172" s="148">
        <v>43087</v>
      </c>
      <c r="I172" s="61"/>
      <c r="J172" s="5" t="s">
        <v>121</v>
      </c>
      <c r="K172" s="7" t="s">
        <v>186</v>
      </c>
    </row>
    <row r="173" spans="1:11" s="9" customFormat="1" x14ac:dyDescent="0.25">
      <c r="A173" s="147"/>
      <c r="B173" s="5" t="s">
        <v>335</v>
      </c>
      <c r="C173" s="5" t="s">
        <v>14</v>
      </c>
      <c r="D173" s="5" t="s">
        <v>118</v>
      </c>
      <c r="E173" s="5" t="s">
        <v>23</v>
      </c>
      <c r="F173" s="6">
        <v>7000</v>
      </c>
      <c r="G173" s="5">
        <v>22703</v>
      </c>
      <c r="H173" s="148">
        <v>43087</v>
      </c>
      <c r="I173" s="61"/>
      <c r="J173" s="5" t="s">
        <v>121</v>
      </c>
      <c r="K173" s="7" t="s">
        <v>187</v>
      </c>
    </row>
    <row r="174" spans="1:11" s="9" customFormat="1" x14ac:dyDescent="0.25">
      <c r="A174" s="147"/>
      <c r="B174" s="5" t="s">
        <v>336</v>
      </c>
      <c r="C174" s="5" t="s">
        <v>14</v>
      </c>
      <c r="D174" s="5" t="s">
        <v>118</v>
      </c>
      <c r="E174" s="5" t="s">
        <v>23</v>
      </c>
      <c r="F174" s="6">
        <v>7000</v>
      </c>
      <c r="G174" s="5">
        <v>22704</v>
      </c>
      <c r="H174" s="148">
        <v>43087</v>
      </c>
      <c r="I174" s="61"/>
      <c r="J174" s="5" t="s">
        <v>121</v>
      </c>
      <c r="K174" s="7" t="s">
        <v>188</v>
      </c>
    </row>
    <row r="175" spans="1:11" s="9" customFormat="1" x14ac:dyDescent="0.25">
      <c r="A175" s="151"/>
      <c r="B175" s="39"/>
      <c r="C175" s="39"/>
      <c r="D175" s="39"/>
      <c r="E175" s="39"/>
      <c r="F175" s="40"/>
      <c r="G175" s="39"/>
      <c r="H175" s="152"/>
      <c r="I175" s="136"/>
      <c r="J175" s="39"/>
      <c r="K175" s="43"/>
    </row>
    <row r="176" spans="1:11" s="9" customFormat="1" ht="15.75" thickBot="1" x14ac:dyDescent="0.3">
      <c r="A176" s="151"/>
      <c r="B176" s="39"/>
      <c r="C176" s="39"/>
      <c r="D176" s="39"/>
      <c r="E176" s="39"/>
      <c r="F176" s="40"/>
      <c r="G176" s="39"/>
      <c r="H176" s="152"/>
      <c r="I176" s="136"/>
      <c r="J176" s="39"/>
      <c r="K176" s="43"/>
    </row>
    <row r="177" spans="1:12" s="118" customFormat="1" ht="16.5" thickBot="1" x14ac:dyDescent="0.3">
      <c r="A177" s="114"/>
      <c r="B177" s="109" t="s">
        <v>348</v>
      </c>
      <c r="C177" s="109"/>
      <c r="D177" s="109"/>
      <c r="E177" s="109"/>
      <c r="F177" s="110">
        <f>SUM(F178:F182)</f>
        <v>91800</v>
      </c>
      <c r="G177" s="109"/>
      <c r="H177" s="183"/>
      <c r="I177" s="109"/>
      <c r="J177" s="102"/>
      <c r="K177" s="117"/>
    </row>
    <row r="178" spans="1:12" x14ac:dyDescent="0.25">
      <c r="A178" s="19"/>
      <c r="B178" s="12" t="s">
        <v>90</v>
      </c>
      <c r="C178" s="12" t="s">
        <v>14</v>
      </c>
      <c r="D178" s="12" t="s">
        <v>76</v>
      </c>
      <c r="E178" s="12" t="s">
        <v>13</v>
      </c>
      <c r="F178" s="13">
        <v>30000</v>
      </c>
      <c r="G178" s="12">
        <v>20897</v>
      </c>
      <c r="H178" s="184">
        <v>42858</v>
      </c>
      <c r="I178" s="137">
        <v>43131</v>
      </c>
      <c r="J178" s="12" t="s">
        <v>121</v>
      </c>
      <c r="K178" s="12" t="s">
        <v>150</v>
      </c>
      <c r="L178" t="s">
        <v>149</v>
      </c>
    </row>
    <row r="179" spans="1:12" x14ac:dyDescent="0.25">
      <c r="A179" s="185"/>
      <c r="B179" s="1" t="s">
        <v>77</v>
      </c>
      <c r="C179" s="1" t="s">
        <v>14</v>
      </c>
      <c r="D179" s="1" t="s">
        <v>78</v>
      </c>
      <c r="E179" s="1" t="s">
        <v>13</v>
      </c>
      <c r="F179" s="2">
        <v>30000</v>
      </c>
      <c r="G179" s="1">
        <v>20955</v>
      </c>
      <c r="H179" s="186">
        <v>42866</v>
      </c>
      <c r="I179" s="138">
        <v>43131</v>
      </c>
      <c r="J179" s="1" t="s">
        <v>121</v>
      </c>
      <c r="K179" s="1" t="s">
        <v>176</v>
      </c>
      <c r="L179" t="s">
        <v>176</v>
      </c>
    </row>
    <row r="180" spans="1:12" s="9" customFormat="1" x14ac:dyDescent="0.25">
      <c r="A180" s="147"/>
      <c r="B180" s="5" t="s">
        <v>103</v>
      </c>
      <c r="C180" s="5" t="s">
        <v>14</v>
      </c>
      <c r="D180" s="5" t="s">
        <v>100</v>
      </c>
      <c r="E180" s="5" t="s">
        <v>13</v>
      </c>
      <c r="F180" s="6">
        <v>10000</v>
      </c>
      <c r="G180" s="5">
        <v>21845</v>
      </c>
      <c r="H180" s="148">
        <v>43003</v>
      </c>
      <c r="I180" s="121">
        <v>43131</v>
      </c>
      <c r="J180" s="5" t="s">
        <v>121</v>
      </c>
      <c r="K180" s="5" t="s">
        <v>181</v>
      </c>
      <c r="L180" s="9" t="s">
        <v>181</v>
      </c>
    </row>
    <row r="181" spans="1:12" s="9" customFormat="1" x14ac:dyDescent="0.25">
      <c r="A181" s="147"/>
      <c r="B181" s="5" t="s">
        <v>105</v>
      </c>
      <c r="C181" s="5" t="s">
        <v>14</v>
      </c>
      <c r="D181" s="5" t="s">
        <v>106</v>
      </c>
      <c r="E181" s="5" t="s">
        <v>13</v>
      </c>
      <c r="F181" s="6">
        <v>8100</v>
      </c>
      <c r="G181" s="5">
        <v>21933</v>
      </c>
      <c r="H181" s="148">
        <v>43014</v>
      </c>
      <c r="I181" s="121">
        <v>43131</v>
      </c>
      <c r="J181" s="5" t="s">
        <v>121</v>
      </c>
      <c r="K181" s="5" t="s">
        <v>172</v>
      </c>
      <c r="L181" s="9" t="s">
        <v>172</v>
      </c>
    </row>
    <row r="182" spans="1:12" s="37" customFormat="1" x14ac:dyDescent="0.25">
      <c r="A182" s="149"/>
      <c r="B182" s="54" t="s">
        <v>107</v>
      </c>
      <c r="C182" s="54" t="s">
        <v>14</v>
      </c>
      <c r="D182" s="54" t="s">
        <v>108</v>
      </c>
      <c r="E182" s="54" t="s">
        <v>13</v>
      </c>
      <c r="F182" s="55">
        <v>13700</v>
      </c>
      <c r="G182" s="54">
        <v>22135</v>
      </c>
      <c r="H182" s="150">
        <v>43038</v>
      </c>
      <c r="I182" s="122">
        <v>43131</v>
      </c>
      <c r="J182" s="54" t="s">
        <v>121</v>
      </c>
      <c r="K182" s="54" t="s">
        <v>180</v>
      </c>
      <c r="L182" s="37" t="s">
        <v>180</v>
      </c>
    </row>
    <row r="183" spans="1:12" s="9" customFormat="1" ht="15.75" thickBot="1" x14ac:dyDescent="0.3">
      <c r="A183" s="151"/>
      <c r="B183" s="41"/>
      <c r="C183" s="41"/>
      <c r="D183" s="41"/>
      <c r="E183" s="41"/>
      <c r="F183" s="42"/>
      <c r="G183" s="41"/>
      <c r="H183" s="187"/>
      <c r="I183" s="139"/>
      <c r="J183" s="39"/>
      <c r="K183" s="43"/>
    </row>
    <row r="184" spans="1:12" s="90" customFormat="1" ht="16.5" thickBot="1" x14ac:dyDescent="0.3">
      <c r="A184" s="114"/>
      <c r="B184" s="102" t="s">
        <v>337</v>
      </c>
      <c r="C184" s="102"/>
      <c r="D184" s="102"/>
      <c r="E184" s="102"/>
      <c r="F184" s="115">
        <f>SUM(F185:F192)</f>
        <v>1772000</v>
      </c>
      <c r="G184" s="102"/>
      <c r="H184" s="104"/>
      <c r="I184" s="133"/>
      <c r="J184" s="96"/>
      <c r="K184" s="97"/>
    </row>
    <row r="185" spans="1:12" x14ac:dyDescent="0.25">
      <c r="A185" s="63"/>
      <c r="B185" s="44" t="s">
        <v>113</v>
      </c>
      <c r="C185" s="44" t="s">
        <v>14</v>
      </c>
      <c r="D185" s="44" t="s">
        <v>114</v>
      </c>
      <c r="E185" s="44" t="s">
        <v>13</v>
      </c>
      <c r="F185" s="45">
        <v>309000</v>
      </c>
      <c r="G185" s="44">
        <v>22367</v>
      </c>
      <c r="H185" s="146">
        <v>43055</v>
      </c>
      <c r="I185" s="120">
        <v>43100</v>
      </c>
      <c r="J185" s="46" t="s">
        <v>128</v>
      </c>
      <c r="K185" s="47" t="s">
        <v>192</v>
      </c>
    </row>
    <row r="186" spans="1:12" x14ac:dyDescent="0.25">
      <c r="A186" s="147"/>
      <c r="B186" s="5" t="s">
        <v>113</v>
      </c>
      <c r="C186" s="5" t="s">
        <v>14</v>
      </c>
      <c r="D186" s="5" t="s">
        <v>114</v>
      </c>
      <c r="E186" s="5" t="s">
        <v>13</v>
      </c>
      <c r="F186" s="10">
        <v>101000</v>
      </c>
      <c r="G186" s="5">
        <v>22365</v>
      </c>
      <c r="H186" s="148">
        <v>43060</v>
      </c>
      <c r="I186" s="121"/>
      <c r="J186" s="11"/>
      <c r="K186" s="7"/>
    </row>
    <row r="187" spans="1:12" x14ac:dyDescent="0.25">
      <c r="A187" s="147"/>
      <c r="B187" s="5" t="s">
        <v>115</v>
      </c>
      <c r="C187" s="5" t="s">
        <v>14</v>
      </c>
      <c r="D187" s="5" t="s">
        <v>114</v>
      </c>
      <c r="E187" s="5" t="s">
        <v>13</v>
      </c>
      <c r="F187" s="6">
        <v>650000</v>
      </c>
      <c r="G187" s="5">
        <v>22368</v>
      </c>
      <c r="H187" s="148">
        <v>43055</v>
      </c>
      <c r="I187" s="121">
        <v>43100</v>
      </c>
      <c r="J187" s="11" t="s">
        <v>128</v>
      </c>
      <c r="K187" s="7" t="s">
        <v>193</v>
      </c>
    </row>
    <row r="188" spans="1:12" x14ac:dyDescent="0.25">
      <c r="A188" s="147"/>
      <c r="B188" s="5" t="s">
        <v>115</v>
      </c>
      <c r="C188" s="5" t="s">
        <v>14</v>
      </c>
      <c r="D188" s="5" t="s">
        <v>114</v>
      </c>
      <c r="E188" s="5" t="s">
        <v>13</v>
      </c>
      <c r="F188" s="6">
        <v>111000</v>
      </c>
      <c r="G188" s="5">
        <v>22366</v>
      </c>
      <c r="H188" s="148">
        <v>43060</v>
      </c>
      <c r="I188" s="121"/>
      <c r="J188" s="11"/>
      <c r="K188" s="7"/>
    </row>
    <row r="189" spans="1:12" x14ac:dyDescent="0.25">
      <c r="A189" s="147"/>
      <c r="B189" s="5" t="s">
        <v>116</v>
      </c>
      <c r="C189" s="5" t="s">
        <v>14</v>
      </c>
      <c r="D189" s="5" t="s">
        <v>114</v>
      </c>
      <c r="E189" s="5" t="s">
        <v>13</v>
      </c>
      <c r="F189" s="10">
        <v>81000</v>
      </c>
      <c r="G189" s="5">
        <v>22445</v>
      </c>
      <c r="H189" s="148">
        <v>43067</v>
      </c>
      <c r="I189" s="121">
        <v>43100</v>
      </c>
      <c r="J189" s="11" t="s">
        <v>128</v>
      </c>
      <c r="K189" s="7" t="s">
        <v>190</v>
      </c>
    </row>
    <row r="190" spans="1:12" x14ac:dyDescent="0.25">
      <c r="A190" s="147"/>
      <c r="B190" s="5" t="s">
        <v>116</v>
      </c>
      <c r="C190" s="5" t="s">
        <v>14</v>
      </c>
      <c r="D190" s="5" t="s">
        <v>114</v>
      </c>
      <c r="E190" s="5" t="s">
        <v>13</v>
      </c>
      <c r="F190" s="10">
        <v>26000</v>
      </c>
      <c r="G190" s="5">
        <v>22443</v>
      </c>
      <c r="H190" s="148">
        <v>43068</v>
      </c>
      <c r="I190" s="121"/>
      <c r="J190" s="11"/>
      <c r="K190" s="7"/>
    </row>
    <row r="191" spans="1:12" x14ac:dyDescent="0.25">
      <c r="A191" s="147"/>
      <c r="B191" s="5" t="s">
        <v>117</v>
      </c>
      <c r="C191" s="5" t="s">
        <v>14</v>
      </c>
      <c r="D191" s="5" t="s">
        <v>114</v>
      </c>
      <c r="E191" s="5" t="s">
        <v>13</v>
      </c>
      <c r="F191" s="6">
        <v>375000</v>
      </c>
      <c r="G191" s="5">
        <v>22447</v>
      </c>
      <c r="H191" s="148">
        <v>43067</v>
      </c>
      <c r="I191" s="121">
        <v>43100</v>
      </c>
      <c r="J191" s="11" t="s">
        <v>128</v>
      </c>
      <c r="K191" s="7" t="s">
        <v>191</v>
      </c>
    </row>
    <row r="192" spans="1:12" x14ac:dyDescent="0.25">
      <c r="A192" s="147"/>
      <c r="B192" s="5" t="s">
        <v>117</v>
      </c>
      <c r="C192" s="5" t="s">
        <v>14</v>
      </c>
      <c r="D192" s="5" t="s">
        <v>114</v>
      </c>
      <c r="E192" s="5" t="s">
        <v>13</v>
      </c>
      <c r="F192" s="6">
        <v>119000</v>
      </c>
      <c r="G192" s="5">
        <v>22446</v>
      </c>
      <c r="H192" s="148">
        <v>43068</v>
      </c>
      <c r="I192" s="121"/>
      <c r="J192" s="11"/>
      <c r="K192" s="7"/>
    </row>
    <row r="193" spans="1:11" ht="15.75" thickBot="1" x14ac:dyDescent="0.3">
      <c r="A193" s="151"/>
      <c r="B193" s="39"/>
      <c r="C193" s="39"/>
      <c r="D193" s="39"/>
      <c r="E193" s="39"/>
      <c r="F193" s="40"/>
      <c r="G193" s="39"/>
      <c r="H193" s="188"/>
      <c r="I193" s="136"/>
      <c r="J193" s="39"/>
      <c r="K193" s="39"/>
    </row>
    <row r="194" spans="1:11" s="90" customFormat="1" ht="16.5" thickBot="1" x14ac:dyDescent="0.3">
      <c r="A194" s="114"/>
      <c r="B194" s="102" t="s">
        <v>246</v>
      </c>
      <c r="C194" s="102"/>
      <c r="D194" s="102"/>
      <c r="E194" s="102"/>
      <c r="F194" s="119">
        <f>SUM(F195:F197)</f>
        <v>3050247.7800000003</v>
      </c>
      <c r="G194" s="102"/>
      <c r="H194" s="104"/>
      <c r="I194" s="133"/>
      <c r="J194" s="102"/>
      <c r="K194" s="104"/>
    </row>
    <row r="195" spans="1:11" x14ac:dyDescent="0.25">
      <c r="A195" s="19"/>
      <c r="B195" s="12" t="s">
        <v>338</v>
      </c>
      <c r="C195" s="12" t="s">
        <v>14</v>
      </c>
      <c r="D195" s="12" t="s">
        <v>247</v>
      </c>
      <c r="E195" s="12" t="s">
        <v>32</v>
      </c>
      <c r="F195" s="13">
        <v>25350</v>
      </c>
      <c r="G195" s="12"/>
      <c r="H195" s="20"/>
      <c r="I195" s="140"/>
      <c r="J195" s="12"/>
      <c r="K195" s="12" t="s">
        <v>340</v>
      </c>
    </row>
    <row r="196" spans="1:11" x14ac:dyDescent="0.25">
      <c r="A196" s="185"/>
      <c r="B196" s="1" t="s">
        <v>248</v>
      </c>
      <c r="C196" s="1" t="s">
        <v>14</v>
      </c>
      <c r="D196" s="1" t="s">
        <v>249</v>
      </c>
      <c r="E196" s="1" t="s">
        <v>32</v>
      </c>
      <c r="F196" s="2">
        <v>1570745</v>
      </c>
      <c r="G196" s="1"/>
      <c r="H196" s="189"/>
      <c r="I196" s="141"/>
      <c r="J196" s="1"/>
      <c r="K196" s="12" t="s">
        <v>340</v>
      </c>
    </row>
    <row r="197" spans="1:11" ht="15.75" thickBot="1" x14ac:dyDescent="0.3">
      <c r="A197" s="14"/>
      <c r="B197" s="15" t="s">
        <v>250</v>
      </c>
      <c r="C197" s="15" t="s">
        <v>14</v>
      </c>
      <c r="D197" s="15" t="s">
        <v>339</v>
      </c>
      <c r="E197" s="15" t="s">
        <v>251</v>
      </c>
      <c r="F197" s="190">
        <v>1454152.78</v>
      </c>
      <c r="G197" s="15"/>
      <c r="H197" s="16"/>
      <c r="I197" s="141"/>
      <c r="J197" s="1"/>
      <c r="K197" s="1"/>
    </row>
    <row r="198" spans="1:11" x14ac:dyDescent="0.25">
      <c r="F198" s="23"/>
      <c r="H198" s="24"/>
    </row>
    <row r="199" spans="1:11" x14ac:dyDescent="0.25">
      <c r="F199" s="23"/>
      <c r="H199" s="24"/>
    </row>
    <row r="200" spans="1:11" x14ac:dyDescent="0.25">
      <c r="F200" s="23"/>
      <c r="H200" s="24"/>
    </row>
    <row r="201" spans="1:11" x14ac:dyDescent="0.25">
      <c r="F201" s="23"/>
      <c r="H201" s="24"/>
    </row>
    <row r="202" spans="1:11" x14ac:dyDescent="0.25">
      <c r="B202" t="s">
        <v>252</v>
      </c>
      <c r="F202" s="23">
        <f>SUM(F6+F83+F96+F121+F150+F165+F177+F184+F194)</f>
        <v>61867641.88000001</v>
      </c>
    </row>
    <row r="203" spans="1:11" x14ac:dyDescent="0.25">
      <c r="B203" t="s">
        <v>349</v>
      </c>
      <c r="H203" s="24"/>
    </row>
    <row r="204" spans="1:11" x14ac:dyDescent="0.25">
      <c r="B204" t="s">
        <v>350</v>
      </c>
      <c r="H204" s="24"/>
    </row>
    <row r="205" spans="1:11" x14ac:dyDescent="0.25">
      <c r="H205" s="24"/>
    </row>
    <row r="206" spans="1:11" x14ac:dyDescent="0.25">
      <c r="F206" s="23"/>
      <c r="H206" s="24"/>
    </row>
    <row r="207" spans="1:11" x14ac:dyDescent="0.25">
      <c r="F207" s="23"/>
      <c r="H207" s="24"/>
    </row>
    <row r="208" spans="1:11" x14ac:dyDescent="0.25">
      <c r="F208" s="23"/>
      <c r="H208" s="24"/>
    </row>
    <row r="210" spans="6:6" x14ac:dyDescent="0.25">
      <c r="F210" s="23"/>
    </row>
    <row r="211" spans="6:6" x14ac:dyDescent="0.25">
      <c r="F211" s="23"/>
    </row>
    <row r="212" spans="6:6" x14ac:dyDescent="0.25">
      <c r="F212" s="23"/>
    </row>
    <row r="213" spans="6:6" x14ac:dyDescent="0.25">
      <c r="F213" s="23"/>
    </row>
    <row r="214" spans="6:6" x14ac:dyDescent="0.25">
      <c r="F214" s="23"/>
    </row>
    <row r="215" spans="6:6" x14ac:dyDescent="0.25">
      <c r="F215" s="23"/>
    </row>
    <row r="216" spans="6:6" x14ac:dyDescent="0.25">
      <c r="F216" s="23"/>
    </row>
    <row r="217" spans="6:6" x14ac:dyDescent="0.25">
      <c r="F217" s="23"/>
    </row>
    <row r="218" spans="6:6" x14ac:dyDescent="0.25">
      <c r="F218" s="23"/>
    </row>
    <row r="219" spans="6:6" x14ac:dyDescent="0.25">
      <c r="F219" s="23"/>
    </row>
    <row r="220" spans="6:6" x14ac:dyDescent="0.25">
      <c r="F220" s="23"/>
    </row>
    <row r="221" spans="6:6" x14ac:dyDescent="0.25">
      <c r="F221" s="23"/>
    </row>
    <row r="222" spans="6:6" x14ac:dyDescent="0.25">
      <c r="F222" s="23"/>
    </row>
    <row r="223" spans="6:6" x14ac:dyDescent="0.25">
      <c r="F223" s="23"/>
    </row>
    <row r="224" spans="6:6" x14ac:dyDescent="0.25">
      <c r="F224" s="23"/>
    </row>
    <row r="225" spans="6:8" x14ac:dyDescent="0.25">
      <c r="F225" s="23"/>
    </row>
    <row r="226" spans="6:8" x14ac:dyDescent="0.25">
      <c r="F226" s="23"/>
    </row>
    <row r="228" spans="6:8" x14ac:dyDescent="0.25">
      <c r="F228" s="23"/>
    </row>
    <row r="229" spans="6:8" x14ac:dyDescent="0.25">
      <c r="F229" s="23"/>
      <c r="H229" s="24"/>
    </row>
    <row r="230" spans="6:8" x14ac:dyDescent="0.25">
      <c r="F230" s="23"/>
      <c r="H230" s="24"/>
    </row>
    <row r="231" spans="6:8" x14ac:dyDescent="0.25">
      <c r="F231" s="23"/>
      <c r="H231" s="24"/>
    </row>
    <row r="232" spans="6:8" x14ac:dyDescent="0.25">
      <c r="F232" s="23"/>
      <c r="H232" s="24"/>
    </row>
    <row r="233" spans="6:8" x14ac:dyDescent="0.25">
      <c r="F233" s="23"/>
      <c r="H233" s="24"/>
    </row>
    <row r="234" spans="6:8" x14ac:dyDescent="0.25">
      <c r="F234" s="23"/>
      <c r="H234" s="24"/>
    </row>
    <row r="235" spans="6:8" x14ac:dyDescent="0.25">
      <c r="F235" s="23"/>
      <c r="H235" s="24"/>
    </row>
    <row r="236" spans="6:8" x14ac:dyDescent="0.25">
      <c r="F236" s="23"/>
      <c r="H236" s="24"/>
    </row>
    <row r="237" spans="6:8" x14ac:dyDescent="0.25">
      <c r="F237" s="23"/>
      <c r="H237" s="24"/>
    </row>
    <row r="238" spans="6:8" x14ac:dyDescent="0.25">
      <c r="H238" s="24"/>
    </row>
    <row r="241" spans="6:6" x14ac:dyDescent="0.25">
      <c r="F241" s="23"/>
    </row>
  </sheetData>
  <mergeCells count="1">
    <mergeCell ref="G1:H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posk.dotace Žáková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Věra</dc:creator>
  <cp:lastModifiedBy>Pólová Pavla Ing.</cp:lastModifiedBy>
  <cp:lastPrinted>2018-04-25T09:18:49Z</cp:lastPrinted>
  <dcterms:created xsi:type="dcterms:W3CDTF">2017-07-14T07:14:26Z</dcterms:created>
  <dcterms:modified xsi:type="dcterms:W3CDTF">2018-04-25T12:39:20Z</dcterms:modified>
</cp:coreProperties>
</file>