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tabRatio="601" activeTab="0"/>
  </bookViews>
  <sheets>
    <sheet name="Př.10A-ZŠ Sokolovská" sheetId="1" r:id="rId1"/>
    <sheet name="Př.10B-ZŠ Oslavická" sheetId="2" r:id="rId2"/>
    <sheet name="Př.10C-ZŠ Školní" sheetId="3" r:id="rId3"/>
    <sheet name="Př.10D-ZŠ Mostiště" sheetId="4" r:id="rId4"/>
    <sheet name="Př.10E-ZŠ Lhotky" sheetId="5" r:id="rId5"/>
    <sheet name="Př.10F-MŠ VM" sheetId="6" r:id="rId6"/>
    <sheet name="Př.10H-DÓZA" sheetId="7" r:id="rId7"/>
    <sheet name="Př.10I-ZUŠ" sheetId="8" r:id="rId8"/>
    <sheet name="Př.12-Sociální služby" sheetId="9" r:id="rId9"/>
    <sheet name="Př.13-Knihovna" sheetId="10" r:id="rId10"/>
    <sheet name="Př.14-Muzeum" sheetId="11" r:id="rId11"/>
    <sheet name="Př.20-Sportoviště VM" sheetId="12" r:id="rId12"/>
    <sheet name="Př.15-Jupiter club" sheetId="13" r:id="rId13"/>
    <sheet name="Př.16-Technické služby" sheetId="14" r:id="rId14"/>
  </sheets>
  <definedNames/>
  <calcPr fullCalcOnLoad="1"/>
</workbook>
</file>

<file path=xl/sharedStrings.xml><?xml version="1.0" encoding="utf-8"?>
<sst xmlns="http://schemas.openxmlformats.org/spreadsheetml/2006/main" count="1637" uniqueCount="359">
  <si>
    <t xml:space="preserve"> </t>
  </si>
  <si>
    <t>Opravy a udržování</t>
  </si>
  <si>
    <t>PŘÍSPĚVKOVÁ ORGANIZACE:</t>
  </si>
  <si>
    <t>účet</t>
  </si>
  <si>
    <t>text</t>
  </si>
  <si>
    <t>Spotřeba materiálu</t>
  </si>
  <si>
    <t>v tom:</t>
  </si>
  <si>
    <t>potraviny</t>
  </si>
  <si>
    <t>knihy</t>
  </si>
  <si>
    <t>ostatní</t>
  </si>
  <si>
    <t>Spotřeba energie</t>
  </si>
  <si>
    <t>voda</t>
  </si>
  <si>
    <t>plyn</t>
  </si>
  <si>
    <t>Prodané zboží</t>
  </si>
  <si>
    <t>Cestovné</t>
  </si>
  <si>
    <t>Náklady na reprezentaci</t>
  </si>
  <si>
    <t>Ostatní služby</t>
  </si>
  <si>
    <t>telekomunikace, internet</t>
  </si>
  <si>
    <t>nájemné</t>
  </si>
  <si>
    <t>Mzdové náklady</t>
  </si>
  <si>
    <t>platy-závazný ukazatel</t>
  </si>
  <si>
    <t>OON-závazný ukazatel</t>
  </si>
  <si>
    <t>platy-ostatní</t>
  </si>
  <si>
    <t>OON-ostatní</t>
  </si>
  <si>
    <t>Zákonné soc.pojištění</t>
  </si>
  <si>
    <t>Ostatní sociální pojištění</t>
  </si>
  <si>
    <t>Daň silniční</t>
  </si>
  <si>
    <t>Jiné daně a poplatky</t>
  </si>
  <si>
    <t>Jiné pokuty a penále</t>
  </si>
  <si>
    <t>Dary</t>
  </si>
  <si>
    <t>Odpisy dlouhodobého majetku</t>
  </si>
  <si>
    <t>Ostatní náklady z činnosti</t>
  </si>
  <si>
    <t>Ostatní finanční náklady</t>
  </si>
  <si>
    <t>úč.tř.5</t>
  </si>
  <si>
    <t>NÁKLADY CELKEM</t>
  </si>
  <si>
    <t>Výnosy z prodeje služeb</t>
  </si>
  <si>
    <t>Výnosy z pronájmu</t>
  </si>
  <si>
    <t>Jiné výnosy z vlastních výkonů</t>
  </si>
  <si>
    <t>Čerpání fondů</t>
  </si>
  <si>
    <t>Ostatní výnosy z činnosti</t>
  </si>
  <si>
    <t>Úroky</t>
  </si>
  <si>
    <t>úč.tř.6</t>
  </si>
  <si>
    <t>VÝNOSY CELKEM</t>
  </si>
  <si>
    <t>tř. 6</t>
  </si>
  <si>
    <t>tř. 5</t>
  </si>
  <si>
    <t>el.energie</t>
  </si>
  <si>
    <t>pevná paliva</t>
  </si>
  <si>
    <t>Zákonné sociální náklady</t>
  </si>
  <si>
    <t>Jiné sociální náklady</t>
  </si>
  <si>
    <t>Zlepšený HV</t>
  </si>
  <si>
    <t>Výnosy z prodaného zboří</t>
  </si>
  <si>
    <t>Výnosy z transferů</t>
  </si>
  <si>
    <t>506-508</t>
  </si>
  <si>
    <t>Aktivace majetku,změna stavu zásob</t>
  </si>
  <si>
    <t>Aktivace vnitropodnik.služeb</t>
  </si>
  <si>
    <t>541-547</t>
  </si>
  <si>
    <t>Tvorba fondů</t>
  </si>
  <si>
    <t>552-554</t>
  </si>
  <si>
    <t>Prodaný DNM,DHM,pozemky</t>
  </si>
  <si>
    <t>Tvorba a zúčtov. opravných položek</t>
  </si>
  <si>
    <t>Náklady z vyřaz. pohledávek</t>
  </si>
  <si>
    <t>Náklady z drob.dlouhod.majetku</t>
  </si>
  <si>
    <t>Finanční nákl.-úroky,kurz.ztráty…</t>
  </si>
  <si>
    <t>Smluvní pokuty a úroky z prodlení</t>
  </si>
  <si>
    <t>645-647</t>
  </si>
  <si>
    <t>Výnosy z prodeje DNM,DHM,pozemků</t>
  </si>
  <si>
    <t xml:space="preserve">67. 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</si>
  <si>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</si>
  <si>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</si>
  <si>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</si>
  <si>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</si>
  <si>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</si>
  <si>
    <t>5XX</t>
  </si>
  <si>
    <t>výdaje na vzdělávání UZ 33 XXX</t>
  </si>
  <si>
    <t>státní fondy, ÚP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</si>
  <si>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</si>
  <si>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</si>
  <si>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</si>
  <si>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</si>
  <si>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</si>
  <si>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</si>
  <si>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</si>
  <si>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Náklady k transférům z MŠMT</t>
  </si>
  <si>
    <t>Náklady k ostatním transférům</t>
  </si>
  <si>
    <t>výnosy z transférů od zřizovatele</t>
  </si>
  <si>
    <t>příspěvek na provoz od zřizovatele</t>
  </si>
  <si>
    <t>výnosy z transférů ze státního rozpočtu</t>
  </si>
  <si>
    <t>výnosy z transférů od ostatních subjektů</t>
  </si>
  <si>
    <t>Základní škola Velké Meziříčí, Sokolovská 470/13, , 594 01 Velké Meziříčí, IČO: 70282234</t>
  </si>
  <si>
    <t xml:space="preserve">Za příspěvkovou organizaci: </t>
  </si>
  <si>
    <t>Vypracoval: Jana Homolová</t>
  </si>
  <si>
    <t>schválený rozpočet 2022</t>
  </si>
  <si>
    <t>očekávaná skutečnost 2022</t>
  </si>
  <si>
    <t>ROZPOČET 2023           návrh</t>
  </si>
  <si>
    <t>ROZPOČET 2023    schválený</t>
  </si>
  <si>
    <t>slovní komentář - viz. další listy dokumentu</t>
  </si>
  <si>
    <t>Datum: 20.09.2022</t>
  </si>
  <si>
    <t>ROZPOČET 2023           schválený</t>
  </si>
  <si>
    <t>FO=455 tis. Kč, RF=541 tis. Kč</t>
  </si>
  <si>
    <t>100 tis.Kč z fondu pronaj.majetku = 204 tis. Kč</t>
  </si>
  <si>
    <r>
      <t xml:space="preserve">lze hradit částečně z ONIV =577 tis. Kč </t>
    </r>
    <r>
      <rPr>
        <sz val="11"/>
        <color indexed="10"/>
        <rFont val="Arial CE"/>
        <family val="0"/>
      </rPr>
      <t>15%</t>
    </r>
  </si>
  <si>
    <t>Základní škola Velké Meziříčí, Oslavická 1800/20</t>
  </si>
  <si>
    <r>
      <t xml:space="preserve">lze částečně hradit z ONIV = 653 tis. Kč </t>
    </r>
    <r>
      <rPr>
        <sz val="11"/>
        <color indexed="10"/>
        <rFont val="Arial CE"/>
        <family val="0"/>
      </rPr>
      <t>15%</t>
    </r>
  </si>
  <si>
    <t>dorovnání v průběhu 2023 dle spotřeby-zvýš.příspěvku</t>
  </si>
  <si>
    <t>1.</t>
  </si>
  <si>
    <t>4.</t>
  </si>
  <si>
    <t>200 tis.Kč z fondu pronaj.majetku = 290 tis. Kč</t>
  </si>
  <si>
    <t>Výnosy z prodaného zboží</t>
  </si>
  <si>
    <t>FO=187 tis. Kč, RF=233 tis. Kč</t>
  </si>
  <si>
    <t>slovní komentář - viz. další list dokumentu</t>
  </si>
  <si>
    <t>Za příspěvkovou organizaci: Mgr. Eva Bednářová</t>
  </si>
  <si>
    <t>Vypracoval: Kateřina Čejková</t>
  </si>
  <si>
    <t>Datum: 19.9.2022</t>
  </si>
  <si>
    <t>Základní škola Velké Meziříčí, Školní 2055, příspěvková organizace</t>
  </si>
  <si>
    <t>20 - Knihy a odborné časopisy pro ekonomku, sekretářku, vedoucí ŠJ, odborné časopisy pro výuku</t>
  </si>
  <si>
    <r>
      <t xml:space="preserve">lze částečně hradit z ONIV = 644 tis. Kč </t>
    </r>
    <r>
      <rPr>
        <sz val="11"/>
        <color indexed="10"/>
        <rFont val="Arial CE"/>
        <family val="0"/>
      </rPr>
      <t>15%</t>
    </r>
  </si>
  <si>
    <t>elektřina fixovaná na 2022, 2023, 2024 - úspora díky LED osvětlení</t>
  </si>
  <si>
    <t>prodej čipů do ŠJ, stejná částka ve výnosech 604</t>
  </si>
  <si>
    <r>
      <t xml:space="preserve">viz. list </t>
    </r>
    <r>
      <rPr>
        <b/>
        <sz val="11"/>
        <rFont val="Arial CE"/>
        <family val="0"/>
      </rPr>
      <t>Další komentáře</t>
    </r>
  </si>
  <si>
    <t>cestovené na školení - nepedagogové</t>
  </si>
  <si>
    <t>oslavy 20 let školy</t>
  </si>
  <si>
    <t>IP telefony, služební mobily, SIM karty do EZS</t>
  </si>
  <si>
    <t>SW práce Alfa soft - DPP</t>
  </si>
  <si>
    <t>odvody za vyplacení odměn z FO</t>
  </si>
  <si>
    <t>zákonné pojištění 4,2 ‰ z platů zaměstnanců</t>
  </si>
  <si>
    <t>startovné žáků na soutěích (lyžařské závody)</t>
  </si>
  <si>
    <t>108 tis.Kč z fondu pronaj.majetku = 143 tis. Kč</t>
  </si>
  <si>
    <t>elektronické certifikáty (ředitel, ekonomka OSSZ)</t>
  </si>
  <si>
    <t>program Prevence pro žáky - Zdravé město</t>
  </si>
  <si>
    <t>FO=106 tis.Kč, RF=337 tis.Kč</t>
  </si>
  <si>
    <t>prodej sběrového papíru</t>
  </si>
  <si>
    <t>spořící účet s úrokem 2 %  ????</t>
  </si>
  <si>
    <t>30 - koncerty sborů, za poškozené učebnice</t>
  </si>
  <si>
    <t>Za příspěvkovou organizaci: Mgr. Petr Blažek</t>
  </si>
  <si>
    <t>Vypracovala: Renata Smejkalová</t>
  </si>
  <si>
    <t>Datum: 19. 9. 2022</t>
  </si>
  <si>
    <t>Základní škola a mateřská škola Velké Meziříčí, Mostiště 50, příspěvková organizace</t>
  </si>
  <si>
    <r>
      <t xml:space="preserve">lze hradit částečně z ONIV =  111 tis.Kč </t>
    </r>
    <r>
      <rPr>
        <sz val="11"/>
        <color indexed="10"/>
        <rFont val="Arial CE"/>
        <family val="0"/>
      </rPr>
      <t>10%</t>
    </r>
  </si>
  <si>
    <t>Dovoz obědů</t>
  </si>
  <si>
    <t>Absolventi ZŠ, MŠ</t>
  </si>
  <si>
    <t>čerpání fondů - FO=68 tis.Kč, RF=244 tis. Kč</t>
  </si>
  <si>
    <t>Vypracoval: Mgr. Jitka Dobrovolná</t>
  </si>
  <si>
    <t>Datum: 15. 9. 2022</t>
  </si>
  <si>
    <t>Základní škola a mateřská škola Velké Meziříčí,Lhotky 42, příspěvková organizace</t>
  </si>
  <si>
    <r>
      <t xml:space="preserve">ONIV=77 tis. Kč </t>
    </r>
    <r>
      <rPr>
        <sz val="11"/>
        <color indexed="10"/>
        <rFont val="Arial CE"/>
        <family val="0"/>
      </rPr>
      <t>10%</t>
    </r>
  </si>
  <si>
    <t>5)viz komentář</t>
  </si>
  <si>
    <t>peletky 100tis., uhlí 50 tis. + 4)viz komentář</t>
  </si>
  <si>
    <t>1),3) viz komentář</t>
  </si>
  <si>
    <t>Náklady k transferům z MŠMT</t>
  </si>
  <si>
    <t>Náklady k ostatním transferům</t>
  </si>
  <si>
    <t>státní fondy</t>
  </si>
  <si>
    <t>ROZPOČET 2023          návrh</t>
  </si>
  <si>
    <t>FO=99 tis.Kč, RF=132 tis. Kč</t>
  </si>
  <si>
    <t>výnosy z transferů od zřizovatele</t>
  </si>
  <si>
    <t>příspěvek na provoz od  zřizovatele</t>
  </si>
  <si>
    <t>výnosy z transferů ze státního rozpočtu</t>
  </si>
  <si>
    <t>výnosy z transferů od ostatních subjektů</t>
  </si>
  <si>
    <t>slovní komentář - viz další list dokumentu</t>
  </si>
  <si>
    <t>Za příspěvkovou organizaci: ZŠ,MŠ Lhotky</t>
  </si>
  <si>
    <t>Vypracoval:Mgr. Eva Součková</t>
  </si>
  <si>
    <t>Datum:20.9.2022</t>
  </si>
  <si>
    <t>Mateřská škola Velké Meziříčí, Čechova 1523/10 - sumář</t>
  </si>
  <si>
    <t>1)</t>
  </si>
  <si>
    <t>lze hradit částečně z ONIV= 190 tis. Kč</t>
  </si>
  <si>
    <t>kancelář Obecník, OP Oslavická</t>
  </si>
  <si>
    <t>2)</t>
  </si>
  <si>
    <t>3)</t>
  </si>
  <si>
    <t>4)</t>
  </si>
  <si>
    <t>5)</t>
  </si>
  <si>
    <t>FO=248 tis.Kč, RF=273 tis.Kč</t>
  </si>
  <si>
    <t>1) navýšení o 10 %</t>
  </si>
  <si>
    <t>3) nájem třídy Sportovní, tělocvična, JC</t>
  </si>
  <si>
    <t>2) viz rozpočty OP</t>
  </si>
  <si>
    <t>4) sečení trávy</t>
  </si>
  <si>
    <t>5) viz rozpočty OP</t>
  </si>
  <si>
    <t>Za příspěvkovou organizaci: Mgr. Zdeňka Požárová</t>
  </si>
  <si>
    <t>Vypracoval: Ivana Hamplová</t>
  </si>
  <si>
    <t>Datum: 19.09.2022</t>
  </si>
  <si>
    <t>DÓZA - středisko volného času</t>
  </si>
  <si>
    <t>svačiny pro ukrajinské děti UZ 33090</t>
  </si>
  <si>
    <t>ONIV=82 tis. Kč</t>
  </si>
  <si>
    <t>převod do závaz.ukazatele OON,přepočet úvazků</t>
  </si>
  <si>
    <t>z Fondu odměn</t>
  </si>
  <si>
    <t>externí pracovníci - vedoucí zú, animátoři,uklizečka (z prodeje služeb)</t>
  </si>
  <si>
    <t>zvýšení výnosů z titl.úpravy ceny kroužků</t>
  </si>
  <si>
    <t>KOMENTÁŘ K ROZPOČTU, PODROBNÝ ROZPIS, POZNÁMKY:</t>
  </si>
  <si>
    <t>1. účet 501 - ostatní</t>
  </si>
  <si>
    <t>materiál do zájmových útvarů</t>
  </si>
  <si>
    <t>materiál na nepravidelnou činnost (tábory, akce)</t>
  </si>
  <si>
    <t>kancelářské potřeby</t>
  </si>
  <si>
    <t>ceny do soutěží</t>
  </si>
  <si>
    <t>čistící a úklidové prostředky</t>
  </si>
  <si>
    <t>2. účet 518 - ostatní</t>
  </si>
  <si>
    <t>letní tábory v ČR a zahraničí (pobytové i příměstské)</t>
  </si>
  <si>
    <t>svoz odpadu</t>
  </si>
  <si>
    <t>služby firmy Prolog, služby BOZP,servis kopírky</t>
  </si>
  <si>
    <t>programové vybavení</t>
  </si>
  <si>
    <t>programátorský servis (software na zpracování mezd, účetnictví a matriky)</t>
  </si>
  <si>
    <t>poplatky za bankovní služby, služby</t>
  </si>
  <si>
    <t>služby spojené s dopravou a nákupem vstupenek na kulturní představení</t>
  </si>
  <si>
    <t>startovné na soutěžích</t>
  </si>
  <si>
    <t>3. účet 527 -</t>
  </si>
  <si>
    <t>stravování zaměstnanců</t>
  </si>
  <si>
    <t>školení a vzdělávání zaměstnanců</t>
  </si>
  <si>
    <t>lékařské vyšetření, příděl do FKSP</t>
  </si>
  <si>
    <t>4. účet 549</t>
  </si>
  <si>
    <t>pojištění majetku, rizik, odpovědnosti</t>
  </si>
  <si>
    <t>Za příspěvkovou organizaci: Ing. Bc. Alena Vidláková</t>
  </si>
  <si>
    <t>Vypracoval: Jitka žáková</t>
  </si>
  <si>
    <t>Základní umělecká škola Velké Meziříčí</t>
  </si>
  <si>
    <t>antigenní testy</t>
  </si>
  <si>
    <r>
      <t>státní fondy, ÚP/</t>
    </r>
    <r>
      <rPr>
        <b/>
        <sz val="11"/>
        <rFont val="Arial CE"/>
        <family val="0"/>
      </rPr>
      <t>okresní soutěž, ÚZ 00031</t>
    </r>
  </si>
  <si>
    <t>příspěvek od ZP na antigenní testy 1-2/2022</t>
  </si>
  <si>
    <r>
      <t xml:space="preserve">státní fondy, ÚP/ </t>
    </r>
    <r>
      <rPr>
        <b/>
        <sz val="11"/>
        <rFont val="Arial CE"/>
        <family val="0"/>
      </rPr>
      <t>na okresní soutěž dech.nástr.</t>
    </r>
  </si>
  <si>
    <t xml:space="preserve">Za příspěvkovou organizaci:   </t>
  </si>
  <si>
    <t>Základní umělecká školaVelké Meziříčí</t>
  </si>
  <si>
    <t>Vypracoval:</t>
  </si>
  <si>
    <t>Jana Snížková</t>
  </si>
  <si>
    <t>Schválil:     Martin Karásek</t>
  </si>
  <si>
    <t>Datum:                 15.9.2022</t>
  </si>
  <si>
    <t>SOCiÁLNÍ SLUŽBY</t>
  </si>
  <si>
    <t>kancelářský, drobný</t>
  </si>
  <si>
    <t>majetek do 1 500,- (např. termonádoby)</t>
  </si>
  <si>
    <t>PHM</t>
  </si>
  <si>
    <t>7 automobilů</t>
  </si>
  <si>
    <t>zdravot., čistící, prací, dezinfekce atd.</t>
  </si>
  <si>
    <t>komentář č. 1</t>
  </si>
  <si>
    <t>nová DPS - U Světlé</t>
  </si>
  <si>
    <t>teplo</t>
  </si>
  <si>
    <t>opravy automobilů, praček, atd.</t>
  </si>
  <si>
    <t>komentář č. 2</t>
  </si>
  <si>
    <t>pojištění automobilů a majetku</t>
  </si>
  <si>
    <t>dotace MPSV, Kraj Vysočina</t>
  </si>
  <si>
    <t>IROP (automobil peugeot)</t>
  </si>
  <si>
    <t xml:space="preserve">Za příspěvkovou organizaci:     Sociální služby města </t>
  </si>
  <si>
    <t>Velké Meziříčí</t>
  </si>
  <si>
    <t>Vypracoval:     Ing. Iveta Drdlová</t>
  </si>
  <si>
    <t>Datum:    20.9.2022</t>
  </si>
  <si>
    <t>Městská knihovna Velké Meziříčí</t>
  </si>
  <si>
    <t>1) výrazné zdražení knih</t>
  </si>
  <si>
    <t>2) kancelářské potřeby, úklidové prostředky</t>
  </si>
  <si>
    <t>3) čtvrtletní záloha 27 900 Kč</t>
  </si>
  <si>
    <t>4) měsíční záloha 7 030 Kč</t>
  </si>
  <si>
    <t>5) server hosting čtvrtelní záloha 5 500 Kč</t>
  </si>
  <si>
    <t>6) náhrady DPN</t>
  </si>
  <si>
    <t>7) registrace, sankce, besedy,divadla, tisk, kopírování</t>
  </si>
  <si>
    <t>FO=46 tis.Kč, RF=46 tis. Kč</t>
  </si>
  <si>
    <t>Za PO: Městská knihovna Velké Meziříčí</t>
  </si>
  <si>
    <t>Vypracovala: Mgr. Ivana Vaňková</t>
  </si>
  <si>
    <t>Datum: 16. 09. 2022</t>
  </si>
  <si>
    <t>Muzeum Velké Meziříčí</t>
  </si>
  <si>
    <t>z fondu investic=667 tis.Kč</t>
  </si>
  <si>
    <t>zapojení fondů, FO=459 tis.Kč, RF=41 tis.Kč, FI=667 tis. Kč</t>
  </si>
  <si>
    <t>Za příspěvkovou organizaci: Mgr. Irena Tronečková, ředitelka</t>
  </si>
  <si>
    <t>Vypracoval: Vránová</t>
  </si>
  <si>
    <t>SPORTOVIŠTĚ VM</t>
  </si>
  <si>
    <t>ROZPOČET 2023          úprava</t>
  </si>
  <si>
    <t>100 tis. Kč z fondu pronaj.majetku = 229 tis. Kč</t>
  </si>
  <si>
    <t>úprava výnosů zvýšením nájemného zimní stadion</t>
  </si>
  <si>
    <t>KOMENTÁŘ K ROZPOČTU:</t>
  </si>
  <si>
    <t>Hlavním zvýšením plánovaného rozpočtu oproti minulému roku jsou náklady za elektřinu. Zastropováním cen elektřiny očekávám konečnou cenu kolem 8500 Kč za mWh,</t>
  </si>
  <si>
    <r>
      <t xml:space="preserve">což dělá meziroční </t>
    </r>
    <r>
      <rPr>
        <b/>
        <sz val="11"/>
        <rFont val="Arial CE"/>
        <family val="0"/>
      </rPr>
      <t>nárůst zhruba o 3 000 000 kč</t>
    </r>
    <r>
      <rPr>
        <sz val="11"/>
        <rFont val="Arial CE"/>
        <family val="0"/>
      </rPr>
      <t>. Další zdražení je očekáváno ze strany VAS u vodného a stočného, tedy zhruba o 10-12 Kč za kubík.</t>
    </r>
  </si>
  <si>
    <r>
      <t>Spolu s tím je očekávána vyšší spotřeba vody na Areálu zdraví a na koupališti, kde očekáváme opět vyšší návštěvnost a tím i spotřebu vody. Toto navýšení činní zhruba</t>
    </r>
    <r>
      <rPr>
        <b/>
        <sz val="11"/>
        <rFont val="Arial CE"/>
        <family val="0"/>
      </rPr>
      <t xml:space="preserve"> 220 000 Kč</t>
    </r>
    <r>
      <rPr>
        <sz val="11"/>
        <rFont val="Arial CE"/>
        <family val="0"/>
      </rPr>
      <t>.</t>
    </r>
  </si>
  <si>
    <t xml:space="preserve">Další zvýšení nákladů je u mzdových nákladů a nákladů s nimi spojených, tedy cca 900 000 Kč. Je tomu tak z důvodu zvýšení mezd ze strany státu (300 000 Kč) a z důvodu nutnosti zaměstnání </t>
  </si>
  <si>
    <r>
      <t xml:space="preserve">dvou osob na celý úvazek na 7 měsíců v roce - tedy na údržbu Areálu zdraví a Tržiště. Náklady na tyto dva zaměstnance jsou </t>
    </r>
    <r>
      <rPr>
        <b/>
        <sz val="11"/>
        <rFont val="Arial CE"/>
        <family val="0"/>
      </rPr>
      <t>500 000 Kč</t>
    </r>
    <r>
      <rPr>
        <sz val="11"/>
        <rFont val="Arial CE"/>
        <family val="0"/>
      </rPr>
      <t>. Částka 100 000 Kč je pak na vyšší odměnu v rámci DPP a</t>
    </r>
  </si>
  <si>
    <t>vyššího počtu pracovníků na DPP. Nutnost tohoto kroku reflektuje to, že zaměstnanci SVM jsou na hraně svých možností. Současnou vysokou zátěž vnímají všichni zaměstnanci a dokládají to i jejich</t>
  </si>
  <si>
    <t>přesčasové hodiny. Zvýšené náklady jsou předpokládány také u materiálu, který meziročně zdražil cca o 30 %. Zvýšené náklady očekáváme také u oprav a udržování majetku, který potřebuje</t>
  </si>
  <si>
    <t>nutně opravovat.</t>
  </si>
  <si>
    <r>
      <t xml:space="preserve">V příštím roce očekáváme také </t>
    </r>
    <r>
      <rPr>
        <b/>
        <sz val="11"/>
        <rFont val="Arial CE"/>
        <family val="0"/>
      </rPr>
      <t xml:space="preserve">vyšší výnosy, a to o 1 535 000 Kč, </t>
    </r>
    <r>
      <rPr>
        <sz val="11"/>
        <rFont val="Arial CE"/>
        <family val="0"/>
      </rPr>
      <t>oproti schválenému rozpočtu pro rok 2022. Je tomu tak kvůli zvýšeným ceníkům za využití sportovišť, zejména u zimního</t>
    </r>
  </si>
  <si>
    <t>stadionu spolu s vyšším využíváním zimního stadionu a koupaliště</t>
  </si>
  <si>
    <t xml:space="preserve">Bez nákladu 3 000 000 Kč na elektřinu, jejíž výše nelze ovlivnit, je příspěvek od města vyšší o 1 193 000 Kč oproti roku 2022 a je o 259 000 Kč vyšší než v roce 2021. </t>
  </si>
  <si>
    <t>Náklady v roce 2022 byly stlačeny na minimum a po tomto roce je opět potřeba do sportovišť dát více peněž, tak abychom je provozovali bezproblémově,</t>
  </si>
  <si>
    <t>bezpečně, s vědomím, že odvádíme naši práci, tak jak je zapotřebí a že to bude v silách našich zaměstnanců.</t>
  </si>
  <si>
    <t>Za příspěvkovou organizaci:</t>
  </si>
  <si>
    <t>Vypracoval: Ing. Michal Hořínek, ředitel p.o.</t>
  </si>
  <si>
    <r>
      <t>ROZPOČET NA ROK 2023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2"/>
      </rPr>
      <t xml:space="preserve">  (v tis.Kč) </t>
    </r>
  </si>
  <si>
    <t xml:space="preserve">JUPITER club, s.r.o. VELKÉ MEZIŘÍČÍ </t>
  </si>
  <si>
    <t>návrh rozpočtu 2023</t>
  </si>
  <si>
    <t>schválený rozpočet 2023</t>
  </si>
  <si>
    <t>poznámka</t>
  </si>
  <si>
    <t>knihy, propagační materiály</t>
  </si>
  <si>
    <t>DDHM</t>
  </si>
  <si>
    <t>voda (bez stočného-je ve službách)</t>
  </si>
  <si>
    <t>elektrická energie</t>
  </si>
  <si>
    <t>komentář č.1</t>
  </si>
  <si>
    <t>platy</t>
  </si>
  <si>
    <t>OON</t>
  </si>
  <si>
    <t>Tvorba zúčtování rezerv</t>
  </si>
  <si>
    <t>komentář č.2</t>
  </si>
  <si>
    <t>Aktivace materiálu a zboží</t>
  </si>
  <si>
    <t>Výnosy z prodeje DHM kromě pozemků</t>
  </si>
  <si>
    <t>Jiné provozní výnosy - dotace</t>
  </si>
  <si>
    <t>Ostatní finanční výnosy</t>
  </si>
  <si>
    <t>STANOVENÍ VÝŠE DOTACE  na rok 2023</t>
  </si>
  <si>
    <t>úč. tř. 6</t>
  </si>
  <si>
    <t>Výnosy celkem</t>
  </si>
  <si>
    <t>úč. tř. 5</t>
  </si>
  <si>
    <t>Náklady celkem</t>
  </si>
  <si>
    <t xml:space="preserve">DOTACE </t>
  </si>
  <si>
    <t>Dne: 27. 9. 2022</t>
  </si>
  <si>
    <t>Zpracoval: Mgr. Milan Dufek , Marie Pospíšilová</t>
  </si>
  <si>
    <t>Technické služby VM s.r.o.</t>
  </si>
  <si>
    <t>Plán činností pro město Velké Meziříčí na rok 2023   (v tis. Kč)</t>
  </si>
  <si>
    <t>Středisko</t>
  </si>
  <si>
    <t>návrh 2023</t>
  </si>
  <si>
    <t>a) zimní údržba komunikací</t>
  </si>
  <si>
    <t>b) oprava výtluků na místních komunikacích</t>
  </si>
  <si>
    <t>c) oprava a údržba chodníků</t>
  </si>
  <si>
    <t>d) vodorovné a svislé dopravní značení</t>
  </si>
  <si>
    <t>e) údržba lávek a zábradlí</t>
  </si>
  <si>
    <t>f) drobné opravy po městě</t>
  </si>
  <si>
    <t>§ 3745                                                   2. Péče o vzhled obcí a veřejnou zeleň</t>
  </si>
  <si>
    <t>a) strojní čištění komunikací</t>
  </si>
  <si>
    <t>b) ruční čištění komunikací a odvoz z košů</t>
  </si>
  <si>
    <t>c) údržba veřejné zeleně</t>
  </si>
  <si>
    <t>d) opravy laviček a košů</t>
  </si>
  <si>
    <t>§ 3631                                                                     3. Veřejné osvětlení</t>
  </si>
  <si>
    <t>a) opravy a údržba veřejného osvětlení</t>
  </si>
  <si>
    <t>b) opravy a údržba věžních hodinVěžní hodiny</t>
  </si>
  <si>
    <t>c) opravy a úfržba veřejného rozhlasu</t>
  </si>
  <si>
    <t>d) opravy a údržba signalizačních zařízení</t>
  </si>
  <si>
    <t>§ 3639                                   4. Komunální služby a územní rozvoj jinde neuveden</t>
  </si>
  <si>
    <t>a) provoz a údržba kašny</t>
  </si>
  <si>
    <t>b) oprava a údržby dešťových vpustí</t>
  </si>
  <si>
    <t>c) opravam a údržba funkčních studní</t>
  </si>
  <si>
    <t>d) odvod srážkových vod</t>
  </si>
  <si>
    <t>e) údržba veřejnýho WC</t>
  </si>
  <si>
    <t>§ 3722                                                 5. Sběr a svoz komunálních odpadů</t>
  </si>
  <si>
    <t>a) odvoz odpadů z kontejnerů</t>
  </si>
  <si>
    <t>b) svoz PDO od občanů města</t>
  </si>
  <si>
    <t>c) ukládání odpadů na skládce</t>
  </si>
  <si>
    <t>§ 3727                                                           6. Prevence vzniku odpadů</t>
  </si>
  <si>
    <t>a) svoz separovaného odpadu</t>
  </si>
  <si>
    <t>b) odvoz a likvidace nebezpečných odpadů a RD</t>
  </si>
  <si>
    <t>c) odvoz bioodpadů</t>
  </si>
  <si>
    <t>§ 3632                                                                          7. Pohřebnictví</t>
  </si>
  <si>
    <t>a) údržba hřbitova Karlov</t>
  </si>
  <si>
    <t>b) údržba hřbitova v Mostištích</t>
  </si>
  <si>
    <t>c) údržba hřbitova Moráň</t>
  </si>
  <si>
    <t>§ 3412                                                            8. Ostatní tělovýchovná činnost</t>
  </si>
  <si>
    <t>a) provoz a údržba zimního stadionu</t>
  </si>
  <si>
    <t>b) provoz a údržba sreálu na ulici Sportovní</t>
  </si>
  <si>
    <t>c) provoz a údržba fotbalového areálu</t>
  </si>
  <si>
    <t>d) udržba ostatních hřišť</t>
  </si>
  <si>
    <t>e) provoz a údržba areálu na ulici Školní</t>
  </si>
  <si>
    <t>f) údržba běžeckých tratí</t>
  </si>
  <si>
    <t>§ 3429                                                    9. Ostatní zájmová činnost a rekreace</t>
  </si>
  <si>
    <t>a) provoz a údržba letbního koupaliště</t>
  </si>
  <si>
    <t>§ 3745                                                                    10. Nákup mobiliáře</t>
  </si>
  <si>
    <t>a) nákup městského mobiliáře</t>
  </si>
  <si>
    <t>Celkem</t>
  </si>
  <si>
    <t>Ve Velkém Meziříčí dne: 29.9.2022</t>
  </si>
  <si>
    <t>Zpracoval: Ing. Jaroslav Mynář</t>
  </si>
  <si>
    <t xml:space="preserve">                                                                             ROZPOČET HLAVNÍ ČINNOSTI NA ROK 2023  schválený                                                                     Příloha č. 2</t>
  </si>
  <si>
    <t xml:space="preserve">                                                                             ROZPOČET HLAVNÍ ČINNOSTI NA ROK 2023  schválený                                                                      Příloha č. 2</t>
  </si>
  <si>
    <t xml:space="preserve">                                                                             ROZPOČET HLAVNÍ ČINNOSTI NA ROK 2023  schválený                                                                    Příloha č. 2</t>
  </si>
  <si>
    <t xml:space="preserve">                                                                             ROZPOČET HLAVNÍ ČINNOSTI NA ROK 2023  schválený                                                     Příloha č. 2</t>
  </si>
  <si>
    <t xml:space="preserve">                                                                             ROZPOČET HLAVNÍ ČINNOSTI NA ROK 2023  schválený                                                                   Příloha č. 2</t>
  </si>
  <si>
    <r>
      <t xml:space="preserve">                                                                             ROZPOČET HLAVNÍ ČINNOSTI NA ROK 2023  schválený   </t>
    </r>
    <r>
      <rPr>
        <b/>
        <u val="single"/>
        <sz val="12"/>
        <rFont val="Arial CE"/>
        <family val="0"/>
      </rPr>
      <t xml:space="preserve">v tis. Kč </t>
    </r>
    <r>
      <rPr>
        <b/>
        <sz val="12"/>
        <rFont val="Arial CE"/>
        <family val="2"/>
      </rPr>
      <t xml:space="preserve">                                                         Příloha č. 2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</si>
</sst>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.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  <numFmt numFmtId="173" formatCode="#,##0.00_ ;[Red]\-#,##0.00\ "/>
    <numFmt numFmtId="174" formatCode="#,##0.00&quot; Kč&quot;"/>
    <numFmt numFmtId="175" formatCode="#,##0.00\ &quot;Kč&quot;"/>
  </numFmts>
  <fonts count="65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10"/>
      <name val="Arial CE"/>
      <family val="0"/>
    </font>
    <font>
      <u val="single"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b/>
      <u val="single"/>
      <sz val="12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0"/>
    </font>
    <font>
      <b/>
      <sz val="11"/>
      <color indexed="10"/>
      <name val="Arial CE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2"/>
    </font>
    <font>
      <b/>
      <sz val="11"/>
      <color theme="1"/>
      <name val="Arial CE"/>
      <family val="0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16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3" fontId="3" fillId="33" borderId="19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13" borderId="10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/>
    </xf>
    <xf numFmtId="3" fontId="5" fillId="7" borderId="26" xfId="0" applyNumberFormat="1" applyFont="1" applyFill="1" applyBorder="1" applyAlignment="1">
      <alignment/>
    </xf>
    <xf numFmtId="3" fontId="5" fillId="13" borderId="10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7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7" borderId="30" xfId="0" applyNumberFormat="1" applyFont="1" applyFill="1" applyBorder="1" applyAlignment="1">
      <alignment/>
    </xf>
    <xf numFmtId="3" fontId="5" fillId="13" borderId="13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5" fillId="13" borderId="11" xfId="0" applyNumberFormat="1" applyFont="1" applyFill="1" applyBorder="1" applyAlignment="1">
      <alignment/>
    </xf>
    <xf numFmtId="3" fontId="5" fillId="33" borderId="31" xfId="0" applyNumberFormat="1" applyFont="1" applyFill="1" applyBorder="1" applyAlignment="1">
      <alignment/>
    </xf>
    <xf numFmtId="3" fontId="5" fillId="7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5" fillId="13" borderId="22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7" borderId="34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7" borderId="30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7" borderId="39" xfId="0" applyNumberFormat="1" applyFont="1" applyFill="1" applyBorder="1" applyAlignment="1">
      <alignment/>
    </xf>
    <xf numFmtId="3" fontId="5" fillId="13" borderId="23" xfId="0" applyNumberFormat="1" applyFont="1" applyFill="1" applyBorder="1" applyAlignment="1">
      <alignment/>
    </xf>
    <xf numFmtId="0" fontId="3" fillId="33" borderId="40" xfId="0" applyFont="1" applyFill="1" applyBorder="1" applyAlignment="1">
      <alignment horizontal="right"/>
    </xf>
    <xf numFmtId="0" fontId="3" fillId="33" borderId="41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5" fillId="13" borderId="14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7" borderId="0" xfId="0" applyNumberFormat="1" applyFont="1" applyFill="1" applyBorder="1" applyAlignment="1">
      <alignment/>
    </xf>
    <xf numFmtId="3" fontId="5" fillId="33" borderId="45" xfId="0" applyNumberFormat="1" applyFont="1" applyFill="1" applyBorder="1" applyAlignment="1">
      <alignment/>
    </xf>
    <xf numFmtId="3" fontId="5" fillId="7" borderId="46" xfId="0" applyNumberFormat="1" applyFont="1" applyFill="1" applyBorder="1" applyAlignment="1">
      <alignment/>
    </xf>
    <xf numFmtId="3" fontId="5" fillId="13" borderId="18" xfId="0" applyNumberFormat="1" applyFont="1" applyFill="1" applyBorder="1" applyAlignment="1">
      <alignment/>
    </xf>
    <xf numFmtId="3" fontId="5" fillId="7" borderId="47" xfId="0" applyNumberFormat="1" applyFont="1" applyFill="1" applyBorder="1" applyAlignment="1">
      <alignment/>
    </xf>
    <xf numFmtId="3" fontId="5" fillId="13" borderId="16" xfId="0" applyNumberFormat="1" applyFont="1" applyFill="1" applyBorder="1" applyAlignment="1">
      <alignment/>
    </xf>
    <xf numFmtId="3" fontId="5" fillId="7" borderId="48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5" fillId="7" borderId="49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/>
    </xf>
    <xf numFmtId="3" fontId="3" fillId="13" borderId="24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5" fillId="33" borderId="33" xfId="0" applyNumberFormat="1" applyFont="1" applyFill="1" applyBorder="1" applyAlignment="1">
      <alignment/>
    </xf>
    <xf numFmtId="3" fontId="3" fillId="13" borderId="15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17" xfId="0" applyNumberFormat="1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5" fillId="33" borderId="16" xfId="0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" fillId="34" borderId="47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/>
    </xf>
    <xf numFmtId="3" fontId="5" fillId="34" borderId="19" xfId="0" applyNumberFormat="1" applyFont="1" applyFill="1" applyBorder="1" applyAlignment="1">
      <alignment vertical="center"/>
    </xf>
    <xf numFmtId="3" fontId="5" fillId="13" borderId="48" xfId="0" applyNumberFormat="1" applyFont="1" applyFill="1" applyBorder="1" applyAlignment="1">
      <alignment/>
    </xf>
    <xf numFmtId="4" fontId="5" fillId="7" borderId="32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wrapText="1"/>
    </xf>
    <xf numFmtId="3" fontId="7" fillId="33" borderId="31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5" fillId="1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4" fontId="5" fillId="7" borderId="31" xfId="0" applyNumberFormat="1" applyFont="1" applyFill="1" applyBorder="1" applyAlignment="1">
      <alignment horizontal="center" vertical="center" wrapText="1"/>
    </xf>
    <xf numFmtId="3" fontId="5" fillId="33" borderId="25" xfId="0" applyNumberFormat="1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 horizontal="right"/>
    </xf>
    <xf numFmtId="3" fontId="3" fillId="33" borderId="29" xfId="0" applyNumberFormat="1" applyFont="1" applyFill="1" applyBorder="1" applyAlignment="1">
      <alignment horizontal="right"/>
    </xf>
    <xf numFmtId="3" fontId="3" fillId="33" borderId="43" xfId="0" applyNumberFormat="1" applyFont="1" applyFill="1" applyBorder="1" applyAlignment="1">
      <alignment horizontal="left"/>
    </xf>
    <xf numFmtId="3" fontId="5" fillId="33" borderId="31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right"/>
    </xf>
    <xf numFmtId="3" fontId="5" fillId="33" borderId="37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3" fontId="3" fillId="33" borderId="43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3" fontId="3" fillId="33" borderId="31" xfId="0" applyNumberFormat="1" applyFont="1" applyFill="1" applyBorder="1" applyAlignment="1">
      <alignment horizontal="left"/>
    </xf>
    <xf numFmtId="3" fontId="3" fillId="33" borderId="31" xfId="0" applyNumberFormat="1" applyFont="1" applyFill="1" applyBorder="1" applyAlignment="1">
      <alignment horizontal="right"/>
    </xf>
    <xf numFmtId="3" fontId="3" fillId="33" borderId="43" xfId="0" applyNumberFormat="1" applyFont="1" applyFill="1" applyBorder="1" applyAlignment="1">
      <alignment horizontal="right"/>
    </xf>
    <xf numFmtId="3" fontId="5" fillId="33" borderId="45" xfId="0" applyNumberFormat="1" applyFont="1" applyFill="1" applyBorder="1" applyAlignment="1">
      <alignment horizontal="right"/>
    </xf>
    <xf numFmtId="4" fontId="5" fillId="13" borderId="48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wrapText="1"/>
    </xf>
    <xf numFmtId="3" fontId="3" fillId="33" borderId="2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/>
    </xf>
    <xf numFmtId="9" fontId="5" fillId="33" borderId="0" xfId="54" applyNumberFormat="1" applyFont="1" applyFill="1" applyAlignment="1">
      <alignment/>
    </xf>
    <xf numFmtId="0" fontId="5" fillId="33" borderId="0" xfId="0" applyFont="1" applyFill="1" applyAlignment="1">
      <alignment/>
    </xf>
    <xf numFmtId="3" fontId="3" fillId="13" borderId="11" xfId="0" applyNumberFormat="1" applyFont="1" applyFill="1" applyBorder="1" applyAlignment="1">
      <alignment/>
    </xf>
    <xf numFmtId="0" fontId="5" fillId="34" borderId="16" xfId="0" applyFont="1" applyFill="1" applyBorder="1" applyAlignment="1">
      <alignment/>
    </xf>
    <xf numFmtId="3" fontId="5" fillId="33" borderId="52" xfId="0" applyNumberFormat="1" applyFont="1" applyFill="1" applyBorder="1" applyAlignment="1">
      <alignment/>
    </xf>
    <xf numFmtId="3" fontId="5" fillId="7" borderId="12" xfId="0" applyNumberFormat="1" applyFont="1" applyFill="1" applyBorder="1" applyAlignment="1">
      <alignment/>
    </xf>
    <xf numFmtId="3" fontId="3" fillId="7" borderId="21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3" fontId="5" fillId="33" borderId="31" xfId="0" applyNumberFormat="1" applyFont="1" applyFill="1" applyBorder="1" applyAlignment="1">
      <alignment horizontal="center"/>
    </xf>
    <xf numFmtId="3" fontId="59" fillId="13" borderId="15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 horizontal="center"/>
    </xf>
    <xf numFmtId="3" fontId="60" fillId="13" borderId="13" xfId="0" applyNumberFormat="1" applyFont="1" applyFill="1" applyBorder="1" applyAlignment="1">
      <alignment/>
    </xf>
    <xf numFmtId="3" fontId="59" fillId="13" borderId="17" xfId="0" applyNumberFormat="1" applyFont="1" applyFill="1" applyBorder="1" applyAlignment="1">
      <alignment/>
    </xf>
    <xf numFmtId="3" fontId="12" fillId="33" borderId="35" xfId="0" applyNumberFormat="1" applyFont="1" applyFill="1" applyBorder="1" applyAlignment="1">
      <alignment/>
    </xf>
    <xf numFmtId="3" fontId="60" fillId="1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3" fillId="34" borderId="19" xfId="0" applyNumberFormat="1" applyFont="1" applyFill="1" applyBorder="1" applyAlignment="1">
      <alignment vertical="center"/>
    </xf>
    <xf numFmtId="4" fontId="3" fillId="33" borderId="0" xfId="0" applyNumberFormat="1" applyFont="1" applyFill="1" applyAlignment="1">
      <alignment/>
    </xf>
    <xf numFmtId="3" fontId="5" fillId="0" borderId="45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7" borderId="30" xfId="0" applyNumberFormat="1" applyFont="1" applyFill="1" applyBorder="1" applyAlignment="1">
      <alignment/>
    </xf>
    <xf numFmtId="3" fontId="3" fillId="13" borderId="13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3" fillId="33" borderId="42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33" borderId="51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33" borderId="53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5" borderId="54" xfId="0" applyNumberFormat="1" applyFont="1" applyFill="1" applyBorder="1" applyAlignment="1">
      <alignment horizontal="center" vertical="center" wrapText="1"/>
    </xf>
    <xf numFmtId="4" fontId="5" fillId="35" borderId="54" xfId="0" applyNumberFormat="1" applyFont="1" applyFill="1" applyBorder="1" applyAlignment="1">
      <alignment horizontal="center" wrapText="1"/>
    </xf>
    <xf numFmtId="4" fontId="5" fillId="5" borderId="54" xfId="0" applyNumberFormat="1" applyFont="1" applyFill="1" applyBorder="1" applyAlignment="1">
      <alignment horizontal="center" vertical="center" wrapText="1"/>
    </xf>
    <xf numFmtId="4" fontId="5" fillId="11" borderId="16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vertical="center" wrapText="1"/>
    </xf>
    <xf numFmtId="3" fontId="5" fillId="33" borderId="48" xfId="0" applyNumberFormat="1" applyFont="1" applyFill="1" applyBorder="1" applyAlignment="1">
      <alignment/>
    </xf>
    <xf numFmtId="3" fontId="5" fillId="5" borderId="48" xfId="0" applyNumberFormat="1" applyFont="1" applyFill="1" applyBorder="1" applyAlignment="1">
      <alignment/>
    </xf>
    <xf numFmtId="3" fontId="5" fillId="11" borderId="10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5" borderId="41" xfId="0" applyNumberFormat="1" applyFont="1" applyFill="1" applyBorder="1" applyAlignment="1">
      <alignment/>
    </xf>
    <xf numFmtId="3" fontId="3" fillId="11" borderId="15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3" fillId="5" borderId="42" xfId="0" applyNumberFormat="1" applyFont="1" applyFill="1" applyBorder="1" applyAlignment="1">
      <alignment/>
    </xf>
    <xf numFmtId="3" fontId="3" fillId="11" borderId="13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5" borderId="12" xfId="0" applyNumberFormat="1" applyFont="1" applyFill="1" applyBorder="1" applyAlignment="1">
      <alignment/>
    </xf>
    <xf numFmtId="3" fontId="3" fillId="11" borderId="11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5" borderId="51" xfId="0" applyNumberFormat="1" applyFont="1" applyFill="1" applyBorder="1" applyAlignment="1">
      <alignment/>
    </xf>
    <xf numFmtId="3" fontId="3" fillId="11" borderId="22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5" borderId="44" xfId="0" applyNumberFormat="1" applyFont="1" applyFill="1" applyBorder="1" applyAlignment="1">
      <alignment/>
    </xf>
    <xf numFmtId="3" fontId="3" fillId="11" borderId="17" xfId="0" applyNumberFormat="1" applyFont="1" applyFill="1" applyBorder="1" applyAlignment="1">
      <alignment/>
    </xf>
    <xf numFmtId="3" fontId="5" fillId="5" borderId="12" xfId="0" applyNumberFormat="1" applyFont="1" applyFill="1" applyBorder="1" applyAlignment="1">
      <alignment/>
    </xf>
    <xf numFmtId="3" fontId="5" fillId="11" borderId="11" xfId="0" applyNumberFormat="1" applyFont="1" applyFill="1" applyBorder="1" applyAlignment="1">
      <alignment/>
    </xf>
    <xf numFmtId="3" fontId="5" fillId="5" borderId="32" xfId="0" applyNumberFormat="1" applyFont="1" applyFill="1" applyBorder="1" applyAlignment="1">
      <alignment/>
    </xf>
    <xf numFmtId="0" fontId="3" fillId="35" borderId="16" xfId="0" applyFont="1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3" fillId="5" borderId="51" xfId="0" applyNumberFormat="1" applyFont="1" applyFill="1" applyBorder="1" applyAlignment="1">
      <alignment/>
    </xf>
    <xf numFmtId="3" fontId="3" fillId="11" borderId="22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3" fontId="3" fillId="33" borderId="20" xfId="0" applyNumberFormat="1" applyFont="1" applyFill="1" applyBorder="1" applyAlignment="1">
      <alignment/>
    </xf>
    <xf numFmtId="3" fontId="3" fillId="5" borderId="42" xfId="0" applyNumberFormat="1" applyFont="1" applyFill="1" applyBorder="1" applyAlignment="1">
      <alignment/>
    </xf>
    <xf numFmtId="3" fontId="3" fillId="11" borderId="13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left"/>
    </xf>
    <xf numFmtId="3" fontId="61" fillId="35" borderId="38" xfId="0" applyNumberFormat="1" applyFont="1" applyFill="1" applyBorder="1" applyAlignment="1">
      <alignment/>
    </xf>
    <xf numFmtId="3" fontId="5" fillId="33" borderId="40" xfId="0" applyNumberFormat="1" applyFont="1" applyFill="1" applyBorder="1" applyAlignment="1">
      <alignment/>
    </xf>
    <xf numFmtId="3" fontId="5" fillId="5" borderId="40" xfId="0" applyNumberFormat="1" applyFont="1" applyFill="1" applyBorder="1" applyAlignment="1">
      <alignment/>
    </xf>
    <xf numFmtId="3" fontId="5" fillId="11" borderId="14" xfId="0" applyNumberFormat="1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3" fontId="5" fillId="5" borderId="49" xfId="0" applyNumberFormat="1" applyFont="1" applyFill="1" applyBorder="1" applyAlignment="1">
      <alignment/>
    </xf>
    <xf numFmtId="3" fontId="5" fillId="11" borderId="18" xfId="0" applyNumberFormat="1" applyFont="1" applyFill="1" applyBorder="1" applyAlignment="1">
      <alignment/>
    </xf>
    <xf numFmtId="3" fontId="5" fillId="35" borderId="55" xfId="0" applyNumberFormat="1" applyFont="1" applyFill="1" applyBorder="1" applyAlignment="1">
      <alignment/>
    </xf>
    <xf numFmtId="3" fontId="60" fillId="11" borderId="10" xfId="0" applyNumberFormat="1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3" fontId="3" fillId="5" borderId="24" xfId="0" applyNumberFormat="1" applyFont="1" applyFill="1" applyBorder="1" applyAlignment="1">
      <alignment/>
    </xf>
    <xf numFmtId="3" fontId="3" fillId="11" borderId="24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3" fillId="35" borderId="56" xfId="0" applyNumberFormat="1" applyFont="1" applyFill="1" applyBorder="1" applyAlignment="1">
      <alignment/>
    </xf>
    <xf numFmtId="3" fontId="3" fillId="5" borderId="56" xfId="0" applyNumberFormat="1" applyFont="1" applyFill="1" applyBorder="1" applyAlignment="1">
      <alignment/>
    </xf>
    <xf numFmtId="3" fontId="3" fillId="11" borderId="56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3" fontId="5" fillId="0" borderId="57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32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42" fillId="0" borderId="59" xfId="0" applyFont="1" applyBorder="1" applyAlignment="1">
      <alignment horizontal="center" wrapText="1"/>
    </xf>
    <xf numFmtId="0" fontId="42" fillId="7" borderId="57" xfId="0" applyFont="1" applyFill="1" applyBorder="1" applyAlignment="1">
      <alignment horizontal="center" vertical="center" wrapText="1"/>
    </xf>
    <xf numFmtId="0" fontId="42" fillId="13" borderId="60" xfId="0" applyFont="1" applyFill="1" applyBorder="1" applyAlignment="1">
      <alignment horizontal="center" wrapText="1"/>
    </xf>
    <xf numFmtId="3" fontId="0" fillId="33" borderId="61" xfId="0" applyNumberFormat="1" applyFill="1" applyBorder="1" applyAlignment="1">
      <alignment/>
    </xf>
    <xf numFmtId="3" fontId="0" fillId="0" borderId="62" xfId="0" applyNumberFormat="1" applyBorder="1" applyAlignment="1">
      <alignment/>
    </xf>
    <xf numFmtId="3" fontId="0" fillId="7" borderId="61" xfId="0" applyNumberFormat="1" applyFill="1" applyBorder="1" applyAlignment="1">
      <alignment/>
    </xf>
    <xf numFmtId="3" fontId="0" fillId="13" borderId="61" xfId="0" applyNumberFormat="1" applyFill="1" applyBorder="1" applyAlignment="1">
      <alignment/>
    </xf>
    <xf numFmtId="0" fontId="0" fillId="0" borderId="62" xfId="0" applyBorder="1" applyAlignment="1">
      <alignment/>
    </xf>
    <xf numFmtId="3" fontId="42" fillId="33" borderId="63" xfId="0" applyNumberFormat="1" applyFont="1" applyFill="1" applyBorder="1" applyAlignment="1">
      <alignment/>
    </xf>
    <xf numFmtId="3" fontId="42" fillId="0" borderId="63" xfId="0" applyNumberFormat="1" applyFont="1" applyBorder="1" applyAlignment="1">
      <alignment/>
    </xf>
    <xf numFmtId="3" fontId="42" fillId="7" borderId="63" xfId="0" applyNumberFormat="1" applyFont="1" applyFill="1" applyBorder="1" applyAlignment="1">
      <alignment/>
    </xf>
    <xf numFmtId="3" fontId="42" fillId="13" borderId="63" xfId="0" applyNumberFormat="1" applyFont="1" applyFill="1" applyBorder="1" applyAlignment="1">
      <alignment/>
    </xf>
    <xf numFmtId="3" fontId="0" fillId="33" borderId="64" xfId="0" applyNumberFormat="1" applyFill="1" applyBorder="1" applyAlignment="1">
      <alignment/>
    </xf>
    <xf numFmtId="3" fontId="0" fillId="0" borderId="65" xfId="0" applyNumberFormat="1" applyBorder="1" applyAlignment="1">
      <alignment/>
    </xf>
    <xf numFmtId="3" fontId="0" fillId="7" borderId="64" xfId="0" applyNumberFormat="1" applyFill="1" applyBorder="1" applyAlignment="1">
      <alignment/>
    </xf>
    <xf numFmtId="3" fontId="0" fillId="13" borderId="64" xfId="0" applyNumberFormat="1" applyFill="1" applyBorder="1" applyAlignment="1">
      <alignment/>
    </xf>
    <xf numFmtId="3" fontId="42" fillId="33" borderId="66" xfId="0" applyNumberFormat="1" applyFont="1" applyFill="1" applyBorder="1" applyAlignment="1">
      <alignment/>
    </xf>
    <xf numFmtId="3" fontId="42" fillId="0" borderId="66" xfId="0" applyNumberFormat="1" applyFont="1" applyBorder="1" applyAlignment="1">
      <alignment/>
    </xf>
    <xf numFmtId="3" fontId="42" fillId="7" borderId="66" xfId="0" applyNumberFormat="1" applyFont="1" applyFill="1" applyBorder="1" applyAlignment="1">
      <alignment/>
    </xf>
    <xf numFmtId="3" fontId="42" fillId="13" borderId="66" xfId="0" applyNumberFormat="1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2" xfId="0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0" fillId="0" borderId="61" xfId="0" applyNumberFormat="1" applyFill="1" applyBorder="1" applyAlignment="1">
      <alignment/>
    </xf>
    <xf numFmtId="0" fontId="0" fillId="13" borderId="67" xfId="0" applyFill="1" applyBorder="1" applyAlignment="1">
      <alignment horizontal="center"/>
    </xf>
    <xf numFmtId="0" fontId="0" fillId="0" borderId="68" xfId="0" applyBorder="1" applyAlignment="1">
      <alignment horizontal="left"/>
    </xf>
    <xf numFmtId="0" fontId="0" fillId="0" borderId="69" xfId="0" applyFont="1" applyBorder="1" applyAlignment="1">
      <alignment horizontal="left"/>
    </xf>
    <xf numFmtId="3" fontId="0" fillId="0" borderId="70" xfId="0" applyNumberFormat="1" applyFill="1" applyBorder="1" applyAlignment="1">
      <alignment/>
    </xf>
    <xf numFmtId="0" fontId="0" fillId="0" borderId="69" xfId="0" applyBorder="1" applyAlignment="1">
      <alignment/>
    </xf>
    <xf numFmtId="3" fontId="0" fillId="7" borderId="70" xfId="0" applyNumberFormat="1" applyFill="1" applyBorder="1" applyAlignment="1">
      <alignment/>
    </xf>
    <xf numFmtId="0" fontId="0" fillId="13" borderId="71" xfId="0" applyFill="1" applyBorder="1" applyAlignment="1">
      <alignment horizontal="center"/>
    </xf>
    <xf numFmtId="3" fontId="42" fillId="0" borderId="63" xfId="0" applyNumberFormat="1" applyFont="1" applyFill="1" applyBorder="1" applyAlignment="1">
      <alignment/>
    </xf>
    <xf numFmtId="3" fontId="42" fillId="13" borderId="72" xfId="0" applyNumberFormat="1" applyFont="1" applyFill="1" applyBorder="1" applyAlignment="1">
      <alignment/>
    </xf>
    <xf numFmtId="0" fontId="0" fillId="13" borderId="67" xfId="0" applyFill="1" applyBorder="1" applyAlignment="1">
      <alignment horizontal="right"/>
    </xf>
    <xf numFmtId="3" fontId="42" fillId="0" borderId="59" xfId="0" applyNumberFormat="1" applyFont="1" applyBorder="1" applyAlignment="1">
      <alignment/>
    </xf>
    <xf numFmtId="3" fontId="42" fillId="34" borderId="59" xfId="0" applyNumberFormat="1" applyFont="1" applyFill="1" applyBorder="1" applyAlignment="1">
      <alignment/>
    </xf>
    <xf numFmtId="3" fontId="42" fillId="34" borderId="6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Alignment="1">
      <alignment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4" fillId="1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4" fillId="33" borderId="4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22" borderId="54" xfId="0" applyFont="1" applyFill="1" applyBorder="1" applyAlignment="1">
      <alignment/>
    </xf>
    <xf numFmtId="0" fontId="4" fillId="22" borderId="47" xfId="0" applyFont="1" applyFill="1" applyBorder="1" applyAlignment="1">
      <alignment/>
    </xf>
    <xf numFmtId="0" fontId="4" fillId="22" borderId="31" xfId="0" applyFont="1" applyFill="1" applyBorder="1" applyAlignment="1">
      <alignment/>
    </xf>
    <xf numFmtId="0" fontId="4" fillId="22" borderId="54" xfId="0" applyFont="1" applyFill="1" applyBorder="1" applyAlignment="1" quotePrefix="1">
      <alignment/>
    </xf>
    <xf numFmtId="0" fontId="4" fillId="13" borderId="48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22" borderId="48" xfId="0" applyFont="1" applyFill="1" applyBorder="1" applyAlignment="1" quotePrefix="1">
      <alignment/>
    </xf>
    <xf numFmtId="0" fontId="4" fillId="22" borderId="32" xfId="0" applyFont="1" applyFill="1" applyBorder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11" fillId="22" borderId="54" xfId="0" applyFont="1" applyFill="1" applyBorder="1" applyAlignment="1" quotePrefix="1">
      <alignment/>
    </xf>
    <xf numFmtId="0" fontId="11" fillId="22" borderId="47" xfId="0" applyFont="1" applyFill="1" applyBorder="1" applyAlignment="1">
      <alignment/>
    </xf>
    <xf numFmtId="0" fontId="11" fillId="22" borderId="31" xfId="0" applyFont="1" applyFill="1" applyBorder="1" applyAlignment="1">
      <alignment/>
    </xf>
    <xf numFmtId="0" fontId="4" fillId="22" borderId="54" xfId="0" applyFont="1" applyFill="1" applyBorder="1" applyAlignment="1" quotePrefix="1">
      <alignment vertical="center"/>
    </xf>
    <xf numFmtId="0" fontId="4" fillId="22" borderId="47" xfId="0" applyFont="1" applyFill="1" applyBorder="1" applyAlignment="1">
      <alignment vertical="center"/>
    </xf>
    <xf numFmtId="0" fontId="4" fillId="22" borderId="31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5" fillId="33" borderId="26" xfId="0" applyFont="1" applyFill="1" applyBorder="1" applyAlignment="1">
      <alignment/>
    </xf>
    <xf numFmtId="0" fontId="0" fillId="0" borderId="4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42" fillId="0" borderId="48" xfId="0" applyFont="1" applyBorder="1" applyAlignment="1">
      <alignment horizontal="left"/>
    </xf>
    <xf numFmtId="0" fontId="42" fillId="0" borderId="7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2" fillId="0" borderId="51" xfId="0" applyFont="1" applyBorder="1" applyAlignment="1">
      <alignment horizontal="left"/>
    </xf>
    <xf numFmtId="0" fontId="42" fillId="0" borderId="34" xfId="0" applyFont="1" applyBorder="1" applyAlignment="1">
      <alignment horizontal="left"/>
    </xf>
    <xf numFmtId="0" fontId="42" fillId="0" borderId="3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>
      <alignment horizontal="left"/>
    </xf>
    <xf numFmtId="0" fontId="42" fillId="0" borderId="56" xfId="0" applyFont="1" applyBorder="1" applyAlignment="1">
      <alignment horizontal="center"/>
    </xf>
    <xf numFmtId="0" fontId="42" fillId="0" borderId="63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63" fillId="0" borderId="19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44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59" xfId="0" applyFont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4 2" xfId="50"/>
    <cellStyle name="Normální 5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66675</xdr:rowOff>
    </xdr:from>
    <xdr:to>
      <xdr:col>0</xdr:col>
      <xdr:colOff>952500</xdr:colOff>
      <xdr:row>2</xdr:row>
      <xdr:rowOff>409575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781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</xdr:row>
      <xdr:rowOff>85725</xdr:rowOff>
    </xdr:from>
    <xdr:to>
      <xdr:col>5</xdr:col>
      <xdr:colOff>800100</xdr:colOff>
      <xdr:row>2</xdr:row>
      <xdr:rowOff>409575</xdr:rowOff>
    </xdr:to>
    <xdr:pic>
      <xdr:nvPicPr>
        <xdr:cNvPr id="2" name="Picture 3" descr="Mesto V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419100"/>
          <a:ext cx="733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5.75" customHeight="1" thickBot="1">
      <c r="A1" s="343" t="s">
        <v>353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2" t="s">
        <v>88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26" t="s">
        <v>93</v>
      </c>
      <c r="F3" s="53" t="s">
        <v>94</v>
      </c>
      <c r="G3" s="127" t="s">
        <v>71</v>
      </c>
    </row>
    <row r="4" spans="1:7" ht="15.75" thickBot="1">
      <c r="A4" s="3">
        <v>501</v>
      </c>
      <c r="B4" s="4" t="s">
        <v>5</v>
      </c>
      <c r="C4" s="56">
        <f>SUM(C5:C7)</f>
        <v>3084</v>
      </c>
      <c r="D4" s="56">
        <f>SUM(D5:D7)</f>
        <v>3236</v>
      </c>
      <c r="E4" s="125">
        <f>SUM(E5:E7)</f>
        <v>3409</v>
      </c>
      <c r="F4" s="56">
        <f>SUM(F5:F7)</f>
        <v>3309</v>
      </c>
      <c r="G4" s="54"/>
    </row>
    <row r="5" spans="1:7" ht="14.25">
      <c r="A5" s="344" t="s">
        <v>6</v>
      </c>
      <c r="B5" s="7" t="s">
        <v>7</v>
      </c>
      <c r="C5" s="13">
        <v>2400</v>
      </c>
      <c r="D5" s="57">
        <v>2552</v>
      </c>
      <c r="E5" s="58">
        <v>2695</v>
      </c>
      <c r="F5" s="111">
        <v>2695</v>
      </c>
      <c r="G5" s="67"/>
    </row>
    <row r="6" spans="1:7" ht="14.25">
      <c r="A6" s="345"/>
      <c r="B6" s="12" t="s">
        <v>8</v>
      </c>
      <c r="C6" s="8">
        <v>34</v>
      </c>
      <c r="D6" s="59">
        <v>34</v>
      </c>
      <c r="E6" s="60">
        <v>34</v>
      </c>
      <c r="F6" s="112">
        <v>34</v>
      </c>
      <c r="G6" s="59"/>
    </row>
    <row r="7" spans="1:7" ht="15.75" thickBot="1">
      <c r="A7" s="346"/>
      <c r="B7" s="9" t="s">
        <v>9</v>
      </c>
      <c r="C7" s="14">
        <v>650</v>
      </c>
      <c r="D7" s="62">
        <v>650</v>
      </c>
      <c r="E7" s="63">
        <v>680</v>
      </c>
      <c r="F7" s="133">
        <v>580</v>
      </c>
      <c r="G7" s="85" t="s">
        <v>100</v>
      </c>
    </row>
    <row r="8" spans="1:7" ht="15.75" thickBot="1">
      <c r="A8" s="3">
        <v>502</v>
      </c>
      <c r="B8" s="3" t="s">
        <v>10</v>
      </c>
      <c r="C8" s="56">
        <f>SUM(C9:C12)</f>
        <v>2060</v>
      </c>
      <c r="D8" s="56">
        <f>SUM(D9:D12)</f>
        <v>2140</v>
      </c>
      <c r="E8" s="125">
        <f>SUM(E9:E12)</f>
        <v>2460</v>
      </c>
      <c r="F8" s="56">
        <f>SUM(F9:F12)</f>
        <v>2360</v>
      </c>
      <c r="G8" s="65"/>
    </row>
    <row r="9" spans="1:7" ht="14.25">
      <c r="A9" s="347" t="s">
        <v>6</v>
      </c>
      <c r="B9" s="49" t="s">
        <v>11</v>
      </c>
      <c r="C9" s="47">
        <v>310</v>
      </c>
      <c r="D9" s="67">
        <v>310</v>
      </c>
      <c r="E9" s="68">
        <v>310</v>
      </c>
      <c r="F9" s="113">
        <v>310</v>
      </c>
      <c r="G9" s="67"/>
    </row>
    <row r="10" spans="1:7" ht="14.25">
      <c r="A10" s="348"/>
      <c r="B10" s="12" t="s">
        <v>12</v>
      </c>
      <c r="C10" s="13">
        <v>1020</v>
      </c>
      <c r="D10" s="57">
        <v>1100</v>
      </c>
      <c r="E10" s="58">
        <v>1200</v>
      </c>
      <c r="F10" s="111">
        <v>1100</v>
      </c>
      <c r="G10" s="57"/>
    </row>
    <row r="11" spans="1:7" ht="14.25">
      <c r="A11" s="348"/>
      <c r="B11" s="12" t="s">
        <v>45</v>
      </c>
      <c r="C11" s="8">
        <v>730</v>
      </c>
      <c r="D11" s="59">
        <v>730</v>
      </c>
      <c r="E11" s="60">
        <v>950</v>
      </c>
      <c r="F11" s="112">
        <v>950</v>
      </c>
      <c r="G11" s="59"/>
    </row>
    <row r="12" spans="1:7" ht="15" thickBot="1">
      <c r="A12" s="349"/>
      <c r="B12" s="9" t="s">
        <v>46</v>
      </c>
      <c r="C12" s="20"/>
      <c r="D12" s="70"/>
      <c r="E12" s="71"/>
      <c r="F12" s="114"/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6.5" thickBot="1">
      <c r="A15" s="3">
        <v>511</v>
      </c>
      <c r="B15" s="3" t="s">
        <v>1</v>
      </c>
      <c r="C15" s="11">
        <v>320</v>
      </c>
      <c r="D15" s="65">
        <v>290</v>
      </c>
      <c r="E15" s="66">
        <v>300</v>
      </c>
      <c r="F15" s="56">
        <v>300</v>
      </c>
      <c r="G15" s="128"/>
    </row>
    <row r="16" spans="1:7" ht="15.75" thickBot="1">
      <c r="A16" s="4">
        <v>512</v>
      </c>
      <c r="B16" s="3" t="s">
        <v>14</v>
      </c>
      <c r="C16" s="6">
        <v>17</v>
      </c>
      <c r="D16" s="54">
        <v>10</v>
      </c>
      <c r="E16" s="55">
        <v>10</v>
      </c>
      <c r="F16" s="64">
        <v>10</v>
      </c>
      <c r="G16" s="65"/>
    </row>
    <row r="17" spans="1:7" ht="15.75" thickBot="1">
      <c r="A17" s="3">
        <v>513</v>
      </c>
      <c r="B17" s="3" t="s">
        <v>15</v>
      </c>
      <c r="C17" s="11">
        <v>15</v>
      </c>
      <c r="D17" s="65">
        <v>18</v>
      </c>
      <c r="E17" s="66">
        <v>18</v>
      </c>
      <c r="F17" s="56">
        <v>18</v>
      </c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v>1152</v>
      </c>
      <c r="D19" s="73">
        <v>1152</v>
      </c>
      <c r="E19" s="97">
        <v>1206</v>
      </c>
      <c r="F19" s="56">
        <v>1206</v>
      </c>
      <c r="G19" s="65"/>
    </row>
    <row r="20" spans="1:7" ht="15">
      <c r="A20" s="16" t="s">
        <v>6</v>
      </c>
      <c r="B20" s="49" t="s">
        <v>17</v>
      </c>
      <c r="C20" s="51">
        <v>22</v>
      </c>
      <c r="D20" s="110">
        <v>22</v>
      </c>
      <c r="E20" s="74">
        <v>22</v>
      </c>
      <c r="F20" s="69">
        <v>22</v>
      </c>
      <c r="G20" s="72"/>
    </row>
    <row r="21" spans="1:7" ht="15">
      <c r="A21" s="15"/>
      <c r="B21" s="12" t="s">
        <v>18</v>
      </c>
      <c r="C21" s="35"/>
      <c r="D21" s="75"/>
      <c r="E21" s="76"/>
      <c r="F21" s="61"/>
      <c r="G21" s="75"/>
    </row>
    <row r="22" spans="1:7" ht="15.75" thickBot="1">
      <c r="A22" s="15"/>
      <c r="B22" s="48" t="s">
        <v>9</v>
      </c>
      <c r="C22" s="77">
        <v>1130</v>
      </c>
      <c r="D22" s="78">
        <v>1130</v>
      </c>
      <c r="E22" s="79">
        <v>1184</v>
      </c>
      <c r="F22" s="80">
        <v>1184</v>
      </c>
      <c r="G22" s="90"/>
    </row>
    <row r="23" spans="1:7" ht="15.75" thickBot="1">
      <c r="A23" s="115">
        <v>521</v>
      </c>
      <c r="B23" s="115" t="s">
        <v>19</v>
      </c>
      <c r="C23" s="11">
        <v>157</v>
      </c>
      <c r="D23" s="65">
        <f>SUM(D24:D27)</f>
        <v>137</v>
      </c>
      <c r="E23" s="66">
        <f>SUM(E24:E27)</f>
        <v>157</v>
      </c>
      <c r="F23" s="56">
        <f>SUM(F24:F27)</f>
        <v>157</v>
      </c>
      <c r="G23" s="65"/>
    </row>
    <row r="24" spans="1:7" ht="14.25">
      <c r="A24" s="81" t="s">
        <v>6</v>
      </c>
      <c r="B24" s="82" t="s">
        <v>20</v>
      </c>
      <c r="C24" s="47">
        <v>0</v>
      </c>
      <c r="D24" s="67">
        <v>0</v>
      </c>
      <c r="E24" s="58">
        <v>0</v>
      </c>
      <c r="F24" s="111">
        <v>0</v>
      </c>
      <c r="G24" s="67"/>
    </row>
    <row r="25" spans="1:7" ht="14.25">
      <c r="A25" s="83"/>
      <c r="B25" s="84" t="s">
        <v>21</v>
      </c>
      <c r="C25" s="13">
        <v>7</v>
      </c>
      <c r="D25" s="57">
        <v>7</v>
      </c>
      <c r="E25" s="60">
        <v>7</v>
      </c>
      <c r="F25" s="112">
        <v>7</v>
      </c>
      <c r="G25" s="59"/>
    </row>
    <row r="26" spans="1:7" ht="14.25">
      <c r="A26" s="83"/>
      <c r="B26" s="83" t="s">
        <v>22</v>
      </c>
      <c r="C26" s="10"/>
      <c r="D26" s="85"/>
      <c r="E26" s="86"/>
      <c r="F26" s="132"/>
      <c r="G26" s="85"/>
    </row>
    <row r="27" spans="1:7" ht="15" thickBot="1">
      <c r="A27" s="88"/>
      <c r="B27" s="89" t="s">
        <v>23</v>
      </c>
      <c r="C27" s="20">
        <v>150</v>
      </c>
      <c r="D27" s="70">
        <v>130</v>
      </c>
      <c r="E27" s="71">
        <v>150</v>
      </c>
      <c r="F27" s="114">
        <v>150</v>
      </c>
      <c r="G27" s="70"/>
    </row>
    <row r="28" spans="1:7" ht="15.75" thickBot="1">
      <c r="A28" s="3">
        <v>524</v>
      </c>
      <c r="B28" s="3" t="s">
        <v>24</v>
      </c>
      <c r="C28" s="11">
        <v>0</v>
      </c>
      <c r="D28" s="65">
        <v>0</v>
      </c>
      <c r="E28" s="66">
        <v>0</v>
      </c>
      <c r="F28" s="56">
        <v>0</v>
      </c>
      <c r="G28" s="65"/>
    </row>
    <row r="29" spans="1:7" ht="15.75" thickBot="1">
      <c r="A29" s="3">
        <v>525</v>
      </c>
      <c r="B29" s="3" t="s">
        <v>25</v>
      </c>
      <c r="C29" s="11">
        <v>80</v>
      </c>
      <c r="D29" s="65">
        <v>80</v>
      </c>
      <c r="E29" s="66">
        <v>80</v>
      </c>
      <c r="F29" s="56">
        <v>80</v>
      </c>
      <c r="G29" s="65"/>
    </row>
    <row r="30" spans="1:7" ht="15.75" thickBot="1">
      <c r="A30" s="3">
        <v>527</v>
      </c>
      <c r="B30" s="3" t="s">
        <v>47</v>
      </c>
      <c r="C30" s="11">
        <v>60</v>
      </c>
      <c r="D30" s="65">
        <v>60</v>
      </c>
      <c r="E30" s="66">
        <v>60</v>
      </c>
      <c r="F30" s="56">
        <v>60</v>
      </c>
      <c r="G30" s="65"/>
    </row>
    <row r="31" spans="1:7" ht="15.75" thickBot="1">
      <c r="A31" s="3">
        <v>528</v>
      </c>
      <c r="B31" s="3" t="s">
        <v>48</v>
      </c>
      <c r="C31" s="11"/>
      <c r="D31" s="65"/>
      <c r="E31" s="66"/>
      <c r="F31" s="56"/>
      <c r="G31" s="65"/>
    </row>
    <row r="32" spans="1:7" ht="15.75" thickBot="1">
      <c r="A32" s="3">
        <v>531</v>
      </c>
      <c r="B32" s="3" t="s">
        <v>26</v>
      </c>
      <c r="C32" s="11"/>
      <c r="D32" s="65"/>
      <c r="E32" s="66"/>
      <c r="F32" s="56"/>
      <c r="G32" s="65"/>
    </row>
    <row r="33" spans="1:7" ht="15.75" thickBot="1">
      <c r="A33" s="3">
        <v>538</v>
      </c>
      <c r="B33" s="3" t="s">
        <v>27</v>
      </c>
      <c r="C33" s="11"/>
      <c r="D33" s="65"/>
      <c r="E33" s="66"/>
      <c r="F33" s="56"/>
      <c r="G33" s="65"/>
    </row>
    <row r="34" spans="1:7" ht="15.75" thickBot="1">
      <c r="A34" s="21" t="s">
        <v>55</v>
      </c>
      <c r="B34" s="3" t="s">
        <v>28</v>
      </c>
      <c r="C34" s="11"/>
      <c r="D34" s="90"/>
      <c r="E34" s="91"/>
      <c r="F34" s="87"/>
      <c r="G34" s="65"/>
    </row>
    <row r="35" spans="1:7" ht="15.75" thickBot="1">
      <c r="A35" s="3">
        <v>543</v>
      </c>
      <c r="B35" s="3" t="s">
        <v>29</v>
      </c>
      <c r="C35" s="11"/>
      <c r="D35" s="65"/>
      <c r="E35" s="66"/>
      <c r="F35" s="56"/>
      <c r="G35" s="65"/>
    </row>
    <row r="36" spans="1:7" ht="15.75" thickBot="1">
      <c r="A36" s="21">
        <v>548</v>
      </c>
      <c r="B36" s="3" t="s">
        <v>56</v>
      </c>
      <c r="C36" s="11">
        <v>0</v>
      </c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>
        <v>14</v>
      </c>
      <c r="D37" s="65">
        <v>14</v>
      </c>
      <c r="E37" s="66">
        <v>14</v>
      </c>
      <c r="F37" s="56">
        <v>14</v>
      </c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/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300</v>
      </c>
      <c r="D41" s="65">
        <v>100</v>
      </c>
      <c r="E41" s="66">
        <v>100</v>
      </c>
      <c r="F41" s="56">
        <v>0</v>
      </c>
      <c r="G41" s="130" t="s">
        <v>99</v>
      </c>
    </row>
    <row r="42" spans="1:7" ht="15.75" thickBot="1">
      <c r="A42" s="21">
        <v>549</v>
      </c>
      <c r="B42" s="3" t="s">
        <v>31</v>
      </c>
      <c r="C42" s="11">
        <v>460</v>
      </c>
      <c r="D42" s="65">
        <v>500</v>
      </c>
      <c r="E42" s="66">
        <v>500</v>
      </c>
      <c r="F42" s="56">
        <v>500</v>
      </c>
      <c r="G42" s="65"/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>
        <v>2</v>
      </c>
      <c r="D44" s="54">
        <v>0</v>
      </c>
      <c r="E44" s="55">
        <v>2</v>
      </c>
      <c r="F44" s="64">
        <v>2</v>
      </c>
      <c r="G44" s="54"/>
    </row>
    <row r="45" spans="1:7" ht="15.75" thickBot="1">
      <c r="A45" s="21" t="s">
        <v>72</v>
      </c>
      <c r="B45" s="3" t="s">
        <v>82</v>
      </c>
      <c r="C45" s="11">
        <v>34263</v>
      </c>
      <c r="D45" s="65">
        <v>34263</v>
      </c>
      <c r="E45" s="66">
        <v>34263</v>
      </c>
      <c r="F45" s="56">
        <v>34263</v>
      </c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/>
      <c r="E46" s="91"/>
      <c r="F46" s="87"/>
      <c r="G46" s="131" t="s">
        <v>74</v>
      </c>
    </row>
    <row r="47" spans="1:7" ht="15.75" thickBot="1">
      <c r="A47" s="22"/>
      <c r="B47" s="22" t="s">
        <v>49</v>
      </c>
      <c r="C47" s="24"/>
      <c r="D47" s="92"/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41984</v>
      </c>
      <c r="D48" s="54">
        <f>SUM(D4,D8,D13:D19,D23,D28:D47)</f>
        <v>42000</v>
      </c>
      <c r="E48" s="55">
        <f>SUM(E4,E8,E13:E19,E23,E28:E47)</f>
        <v>42579</v>
      </c>
      <c r="F48" s="64">
        <f>SUM(F4,F8,F13:F19,F23,F28:F47)</f>
        <v>42279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26" t="s">
        <v>93</v>
      </c>
      <c r="F51" s="53" t="s">
        <v>97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305</v>
      </c>
      <c r="D52" s="65">
        <v>300</v>
      </c>
      <c r="E52" s="66">
        <v>305</v>
      </c>
      <c r="F52" s="56">
        <v>305</v>
      </c>
      <c r="G52" s="3"/>
    </row>
    <row r="53" spans="1:7" ht="15.75" thickBot="1">
      <c r="A53" s="3">
        <v>603</v>
      </c>
      <c r="B53" s="3" t="s">
        <v>36</v>
      </c>
      <c r="C53" s="11">
        <v>270</v>
      </c>
      <c r="D53" s="65">
        <v>270</v>
      </c>
      <c r="E53" s="66">
        <v>270</v>
      </c>
      <c r="F53" s="56">
        <v>270</v>
      </c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>
        <v>3205</v>
      </c>
      <c r="D55" s="65">
        <v>3400</v>
      </c>
      <c r="E55" s="66">
        <v>3600</v>
      </c>
      <c r="F55" s="56">
        <v>3600</v>
      </c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>
        <v>20</v>
      </c>
      <c r="D58" s="54">
        <v>0</v>
      </c>
      <c r="E58" s="55">
        <v>20</v>
      </c>
      <c r="F58" s="64">
        <v>20</v>
      </c>
      <c r="G58" s="19"/>
    </row>
    <row r="59" spans="1:7" ht="15.75" thickBot="1">
      <c r="A59" s="3">
        <v>648</v>
      </c>
      <c r="B59" s="3" t="s">
        <v>38</v>
      </c>
      <c r="C59" s="11">
        <v>300</v>
      </c>
      <c r="D59" s="65">
        <v>120</v>
      </c>
      <c r="E59" s="66">
        <v>300</v>
      </c>
      <c r="F59" s="56">
        <v>400</v>
      </c>
      <c r="G59" s="3" t="s">
        <v>98</v>
      </c>
    </row>
    <row r="60" spans="1:7" ht="15.75" thickBot="1">
      <c r="A60" s="3">
        <v>649</v>
      </c>
      <c r="B60" s="3" t="s">
        <v>39</v>
      </c>
      <c r="C60" s="11">
        <v>13</v>
      </c>
      <c r="D60" s="65">
        <v>88</v>
      </c>
      <c r="E60" s="66">
        <v>13</v>
      </c>
      <c r="F60" s="56">
        <v>13</v>
      </c>
      <c r="G60" s="3"/>
    </row>
    <row r="61" spans="1:7" ht="15.75" thickBot="1">
      <c r="A61" s="3">
        <v>662</v>
      </c>
      <c r="B61" s="3" t="s">
        <v>40</v>
      </c>
      <c r="C61" s="11">
        <v>8</v>
      </c>
      <c r="D61" s="65">
        <v>8</v>
      </c>
      <c r="E61" s="66">
        <v>8</v>
      </c>
      <c r="F61" s="56">
        <v>8</v>
      </c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>
        <v>34263</v>
      </c>
      <c r="D63" s="73">
        <v>37872</v>
      </c>
      <c r="E63" s="97">
        <v>34263</v>
      </c>
      <c r="F63" s="56">
        <v>34263</v>
      </c>
      <c r="G63" s="28"/>
    </row>
    <row r="64" spans="1:7" ht="15.75" thickBot="1">
      <c r="A64" s="98" t="s">
        <v>6</v>
      </c>
      <c r="B64" s="118" t="s">
        <v>84</v>
      </c>
      <c r="C64" s="117"/>
      <c r="D64" s="119">
        <v>3609</v>
      </c>
      <c r="E64" s="120">
        <v>0</v>
      </c>
      <c r="F64" s="121">
        <v>0</v>
      </c>
      <c r="G64" s="122" t="s">
        <v>85</v>
      </c>
    </row>
    <row r="65" spans="1:7" ht="15.75" thickBot="1">
      <c r="A65" s="98"/>
      <c r="B65" s="46" t="s">
        <v>86</v>
      </c>
      <c r="C65" s="11">
        <v>34263</v>
      </c>
      <c r="D65" s="65">
        <v>34263</v>
      </c>
      <c r="E65" s="95">
        <v>34263</v>
      </c>
      <c r="F65" s="96">
        <v>34263</v>
      </c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38384</v>
      </c>
      <c r="D67" s="6">
        <f>SUM(D52:D63)</f>
        <v>42058</v>
      </c>
      <c r="E67" s="5">
        <f>SUM(E52:E63)</f>
        <v>38779</v>
      </c>
      <c r="F67" s="64">
        <f>SUM(F52:F63)</f>
        <v>38879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38384</v>
      </c>
      <c r="D71" s="50">
        <f>SUM(D67)</f>
        <v>42058</v>
      </c>
      <c r="E71" s="104">
        <f>SUM(E67)</f>
        <v>38779</v>
      </c>
      <c r="F71" s="105">
        <f>SUM(F67)</f>
        <v>38879</v>
      </c>
      <c r="G71" s="49"/>
    </row>
    <row r="72" spans="1:7" ht="14.25">
      <c r="A72" s="19" t="s">
        <v>43</v>
      </c>
      <c r="B72" s="19" t="s">
        <v>77</v>
      </c>
      <c r="C72" s="42">
        <v>970</v>
      </c>
      <c r="D72" s="42">
        <v>970</v>
      </c>
      <c r="E72" s="106">
        <v>1035</v>
      </c>
      <c r="F72" s="107">
        <v>1035</v>
      </c>
      <c r="G72" s="19"/>
    </row>
    <row r="73" spans="1:7" ht="14.25">
      <c r="A73" s="12" t="s">
        <v>44</v>
      </c>
      <c r="B73" s="12" t="s">
        <v>78</v>
      </c>
      <c r="C73" s="41">
        <f>SUM(C48)</f>
        <v>41984</v>
      </c>
      <c r="D73" s="41">
        <f>SUM(D48)</f>
        <v>42000</v>
      </c>
      <c r="E73" s="106">
        <f>SUM(E48)</f>
        <v>42579</v>
      </c>
      <c r="F73" s="107">
        <f>SUM(F48)</f>
        <v>42279</v>
      </c>
      <c r="G73" s="18"/>
    </row>
    <row r="74" spans="1:7" ht="15" thickBot="1">
      <c r="A74" s="9" t="s">
        <v>44</v>
      </c>
      <c r="B74" s="9" t="s">
        <v>79</v>
      </c>
      <c r="C74" s="108">
        <v>951</v>
      </c>
      <c r="D74" s="108">
        <v>958</v>
      </c>
      <c r="E74" s="106">
        <v>1026</v>
      </c>
      <c r="F74" s="107">
        <v>1026</v>
      </c>
      <c r="G74" s="9"/>
    </row>
    <row r="75" spans="1:7" ht="15.75" thickBot="1">
      <c r="A75" s="3"/>
      <c r="B75" s="33" t="s">
        <v>80</v>
      </c>
      <c r="C75" s="123">
        <f>SUM(C73-C71)</f>
        <v>3600</v>
      </c>
      <c r="D75" s="34">
        <f>SUM(D73-D71)</f>
        <v>-58</v>
      </c>
      <c r="E75" s="124">
        <f>SUM(E73-E71)</f>
        <v>3800</v>
      </c>
      <c r="F75" s="124">
        <f>SUM(F73-F71)</f>
        <v>3400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341" t="s">
        <v>67</v>
      </c>
      <c r="B77" s="341"/>
      <c r="C77" s="341"/>
      <c r="D77" s="341"/>
      <c r="E77" s="341"/>
      <c r="F77" s="341"/>
      <c r="G77" s="341"/>
    </row>
    <row r="78" spans="1:7" ht="15">
      <c r="A78" s="109" t="s">
        <v>95</v>
      </c>
      <c r="B78" s="36"/>
      <c r="C78" s="37"/>
      <c r="D78" s="37"/>
      <c r="E78" s="37"/>
      <c r="F78" s="37"/>
      <c r="G78" s="25"/>
    </row>
    <row r="79" spans="1:7" ht="15">
      <c r="A79" s="25"/>
      <c r="B79" s="36"/>
      <c r="C79" s="37"/>
      <c r="D79" s="37"/>
      <c r="E79" s="37"/>
      <c r="F79" s="37"/>
      <c r="G79" s="25"/>
    </row>
    <row r="80" spans="1:7" ht="15">
      <c r="A80" s="342" t="s">
        <v>89</v>
      </c>
      <c r="B80" s="342"/>
      <c r="C80" s="31"/>
      <c r="D80" s="31"/>
      <c r="E80" s="31"/>
      <c r="F80" s="32"/>
      <c r="G80" s="30"/>
    </row>
    <row r="81" spans="1:7" ht="15">
      <c r="A81" s="342" t="s">
        <v>90</v>
      </c>
      <c r="B81" s="342"/>
      <c r="C81" s="31"/>
      <c r="D81" s="31"/>
      <c r="E81" s="31"/>
      <c r="F81" s="32"/>
      <c r="G81" s="30"/>
    </row>
    <row r="82" spans="1:7" ht="15">
      <c r="A82" s="342" t="s">
        <v>96</v>
      </c>
      <c r="B82" s="342"/>
      <c r="C82" s="31"/>
      <c r="D82" s="31"/>
      <c r="E82" s="31"/>
      <c r="F82" s="32"/>
      <c r="G82" s="30"/>
    </row>
    <row r="83" spans="1:7" ht="15">
      <c r="A83" s="30"/>
      <c r="B83" s="30"/>
      <c r="C83" s="31"/>
      <c r="D83" s="31"/>
      <c r="E83" s="31"/>
      <c r="F83" s="32"/>
      <c r="G83" s="30"/>
    </row>
  </sheetData>
  <sheetProtection/>
  <protectedRanges>
    <protectedRange sqref="C2" name="Oblast10_1"/>
    <protectedRange sqref="C80:G82" name="Oblast9_1"/>
    <protectedRange sqref="G52:G63" name="Oblast8_1"/>
    <protectedRange sqref="G9:G18" name="Oblast4_1"/>
    <protectedRange sqref="G20:G22" name="Oblast3_1"/>
    <protectedRange sqref="G9:G18" name="Oblast2_1"/>
    <protectedRange sqref="G5:G7" name="Oblast1_1"/>
    <protectedRange sqref="G20:G22" name="Oblast6_1"/>
    <protectedRange sqref="G24:G47" name="Oblast7_1"/>
    <protectedRange sqref="G64:G66" name="Oblast8_2_1"/>
    <protectedRange sqref="C9:F18" name="Oblast4_1_1"/>
    <protectedRange sqref="C20:F22" name="Oblast3_1_1"/>
    <protectedRange sqref="C9:F18" name="Oblast2_1_1"/>
    <protectedRange sqref="C5:F7" name="Oblast1_1_1"/>
    <protectedRange sqref="C20:F22" name="Oblast6_1_1"/>
    <protectedRange sqref="C24:F47" name="Oblast7_1_1"/>
    <protectedRange sqref="C52:F63" name="Oblast8_1_1"/>
    <protectedRange sqref="C64:F66" name="Oblast8_2_1_1"/>
  </protectedRanges>
  <mergeCells count="9">
    <mergeCell ref="A77:G77"/>
    <mergeCell ref="A80:B80"/>
    <mergeCell ref="A81:B81"/>
    <mergeCell ref="A82:B82"/>
    <mergeCell ref="A1:G1"/>
    <mergeCell ref="A5:A7"/>
    <mergeCell ref="A9:A12"/>
    <mergeCell ref="A2:B2"/>
    <mergeCell ref="C2:G2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5" t="s">
        <v>238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560</v>
      </c>
      <c r="D4" s="54">
        <f>SUM(D5:D7)</f>
        <v>560</v>
      </c>
      <c r="E4" s="55">
        <f>SUM(E5:E7)</f>
        <v>610</v>
      </c>
      <c r="F4" s="56">
        <f>SUM(F5:F7)</f>
        <v>610</v>
      </c>
      <c r="G4" s="54"/>
    </row>
    <row r="5" spans="1:7" ht="14.25">
      <c r="A5" s="344" t="s">
        <v>6</v>
      </c>
      <c r="B5" s="7" t="s">
        <v>7</v>
      </c>
      <c r="C5" s="13"/>
      <c r="D5" s="57"/>
      <c r="E5" s="58"/>
      <c r="F5" s="111"/>
      <c r="G5" s="67"/>
    </row>
    <row r="6" spans="1:7" ht="14.25">
      <c r="A6" s="345"/>
      <c r="B6" s="12" t="s">
        <v>8</v>
      </c>
      <c r="C6" s="8">
        <v>400</v>
      </c>
      <c r="D6" s="59">
        <v>400</v>
      </c>
      <c r="E6" s="60">
        <v>450</v>
      </c>
      <c r="F6" s="112">
        <v>450</v>
      </c>
      <c r="G6" s="59" t="s">
        <v>239</v>
      </c>
    </row>
    <row r="7" spans="1:7" ht="15" thickBot="1">
      <c r="A7" s="346"/>
      <c r="B7" s="9" t="s">
        <v>9</v>
      </c>
      <c r="C7" s="14">
        <v>160</v>
      </c>
      <c r="D7" s="62">
        <v>160</v>
      </c>
      <c r="E7" s="63">
        <v>160</v>
      </c>
      <c r="F7" s="174">
        <v>160</v>
      </c>
      <c r="G7" s="85" t="s">
        <v>240</v>
      </c>
    </row>
    <row r="8" spans="1:7" ht="15.75" thickBot="1">
      <c r="A8" s="3">
        <v>502</v>
      </c>
      <c r="B8" s="3" t="s">
        <v>10</v>
      </c>
      <c r="C8" s="11">
        <f>SUM(C9:C12)</f>
        <v>205</v>
      </c>
      <c r="D8" s="65">
        <f>SUM(D9:D12)</f>
        <v>227</v>
      </c>
      <c r="E8" s="66">
        <f>SUM(E9:E12)</f>
        <v>227</v>
      </c>
      <c r="F8" s="56">
        <f>SUM(F9:F12)</f>
        <v>227</v>
      </c>
      <c r="G8" s="65"/>
    </row>
    <row r="9" spans="1:7" ht="14.25">
      <c r="A9" s="347" t="s">
        <v>6</v>
      </c>
      <c r="B9" s="49" t="s">
        <v>11</v>
      </c>
      <c r="C9" s="47">
        <v>25</v>
      </c>
      <c r="D9" s="67">
        <v>25</v>
      </c>
      <c r="E9" s="68">
        <v>25</v>
      </c>
      <c r="F9" s="113">
        <v>25</v>
      </c>
      <c r="G9" s="67"/>
    </row>
    <row r="10" spans="1:7" ht="14.25">
      <c r="A10" s="348"/>
      <c r="B10" s="12" t="s">
        <v>12</v>
      </c>
      <c r="C10" s="13">
        <v>90</v>
      </c>
      <c r="D10" s="57">
        <v>112</v>
      </c>
      <c r="E10" s="58">
        <v>112</v>
      </c>
      <c r="F10" s="111">
        <v>112</v>
      </c>
      <c r="G10" s="57" t="s">
        <v>241</v>
      </c>
    </row>
    <row r="11" spans="1:7" ht="14.25">
      <c r="A11" s="348"/>
      <c r="B11" s="12" t="s">
        <v>45</v>
      </c>
      <c r="C11" s="8">
        <v>90</v>
      </c>
      <c r="D11" s="59">
        <v>90</v>
      </c>
      <c r="E11" s="60">
        <v>90</v>
      </c>
      <c r="F11" s="112">
        <v>90</v>
      </c>
      <c r="G11" s="59" t="s">
        <v>242</v>
      </c>
    </row>
    <row r="12" spans="1:7" ht="15" thickBot="1">
      <c r="A12" s="349"/>
      <c r="B12" s="9" t="s">
        <v>46</v>
      </c>
      <c r="C12" s="20"/>
      <c r="D12" s="70"/>
      <c r="E12" s="71"/>
      <c r="F12" s="114"/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5.75" thickBot="1">
      <c r="A15" s="3">
        <v>511</v>
      </c>
      <c r="B15" s="3" t="s">
        <v>1</v>
      </c>
      <c r="C15" s="11">
        <v>17</v>
      </c>
      <c r="D15" s="65">
        <v>30</v>
      </c>
      <c r="E15" s="66">
        <v>17</v>
      </c>
      <c r="F15" s="56">
        <v>17</v>
      </c>
      <c r="G15" s="129"/>
    </row>
    <row r="16" spans="1:7" ht="15.75" thickBot="1">
      <c r="A16" s="4">
        <v>512</v>
      </c>
      <c r="B16" s="3" t="s">
        <v>14</v>
      </c>
      <c r="C16" s="6">
        <v>2</v>
      </c>
      <c r="D16" s="54">
        <v>2</v>
      </c>
      <c r="E16" s="55">
        <v>2</v>
      </c>
      <c r="F16" s="64">
        <v>2</v>
      </c>
      <c r="G16" s="65"/>
    </row>
    <row r="17" spans="1:7" ht="15.75" thickBot="1">
      <c r="A17" s="3">
        <v>513</v>
      </c>
      <c r="B17" s="3" t="s">
        <v>15</v>
      </c>
      <c r="C17" s="11">
        <v>10</v>
      </c>
      <c r="D17" s="65">
        <v>10</v>
      </c>
      <c r="E17" s="66">
        <v>10</v>
      </c>
      <c r="F17" s="56">
        <v>10</v>
      </c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f>SUM(C20:C22)</f>
        <v>270</v>
      </c>
      <c r="D19" s="73">
        <f>SUM(D20:D22)</f>
        <v>280</v>
      </c>
      <c r="E19" s="97">
        <f>SUM(E20:E22)</f>
        <v>285</v>
      </c>
      <c r="F19" s="56">
        <f>SUM(F20:F22)</f>
        <v>285</v>
      </c>
      <c r="G19" s="65"/>
    </row>
    <row r="20" spans="1:7" ht="14.25">
      <c r="A20" s="16" t="s">
        <v>6</v>
      </c>
      <c r="B20" s="49" t="s">
        <v>17</v>
      </c>
      <c r="C20" s="162">
        <v>10</v>
      </c>
      <c r="D20" s="198">
        <v>20</v>
      </c>
      <c r="E20" s="199">
        <v>25</v>
      </c>
      <c r="F20" s="200">
        <v>25</v>
      </c>
      <c r="G20" s="201" t="s">
        <v>243</v>
      </c>
    </row>
    <row r="21" spans="1:7" ht="15">
      <c r="A21" s="15"/>
      <c r="B21" s="12" t="s">
        <v>18</v>
      </c>
      <c r="C21" s="163"/>
      <c r="D21" s="182"/>
      <c r="E21" s="202"/>
      <c r="F21" s="203"/>
      <c r="G21" s="75"/>
    </row>
    <row r="22" spans="1:7" ht="15.75" thickBot="1">
      <c r="A22" s="15"/>
      <c r="B22" s="48" t="s">
        <v>9</v>
      </c>
      <c r="C22" s="164">
        <v>260</v>
      </c>
      <c r="D22" s="204">
        <v>260</v>
      </c>
      <c r="E22" s="205">
        <v>260</v>
      </c>
      <c r="F22" s="206">
        <v>260</v>
      </c>
      <c r="G22" s="90"/>
    </row>
    <row r="23" spans="1:7" ht="15.75" thickBot="1">
      <c r="A23" s="115">
        <v>521</v>
      </c>
      <c r="B23" s="115" t="s">
        <v>19</v>
      </c>
      <c r="C23" s="11">
        <f>SUM(C24:C27)</f>
        <v>2344</v>
      </c>
      <c r="D23" s="65">
        <f>SUM(D24:D27)</f>
        <v>2490</v>
      </c>
      <c r="E23" s="66">
        <f>SUM(E24:E27)</f>
        <v>2721</v>
      </c>
      <c r="F23" s="56">
        <f>SUM(F24:F27)</f>
        <v>2721</v>
      </c>
      <c r="G23" s="65"/>
    </row>
    <row r="24" spans="1:7" ht="14.25">
      <c r="A24" s="81" t="s">
        <v>6</v>
      </c>
      <c r="B24" s="82" t="s">
        <v>20</v>
      </c>
      <c r="C24" s="47">
        <v>2312</v>
      </c>
      <c r="D24" s="67">
        <v>2432</v>
      </c>
      <c r="E24" s="58">
        <v>2671</v>
      </c>
      <c r="F24" s="111">
        <v>2671</v>
      </c>
      <c r="G24" s="67"/>
    </row>
    <row r="25" spans="1:7" ht="14.25">
      <c r="A25" s="83"/>
      <c r="B25" s="84" t="s">
        <v>21</v>
      </c>
      <c r="C25" s="13">
        <v>20</v>
      </c>
      <c r="D25" s="57">
        <v>29</v>
      </c>
      <c r="E25" s="60">
        <v>20</v>
      </c>
      <c r="F25" s="112">
        <v>20</v>
      </c>
      <c r="G25" s="59"/>
    </row>
    <row r="26" spans="1:7" ht="14.25">
      <c r="A26" s="83"/>
      <c r="B26" s="83" t="s">
        <v>22</v>
      </c>
      <c r="C26" s="10">
        <v>12</v>
      </c>
      <c r="D26" s="85">
        <v>29</v>
      </c>
      <c r="E26" s="86">
        <v>30</v>
      </c>
      <c r="F26" s="132">
        <v>30</v>
      </c>
      <c r="G26" s="85" t="s">
        <v>244</v>
      </c>
    </row>
    <row r="27" spans="1:7" ht="15" thickBot="1">
      <c r="A27" s="88"/>
      <c r="B27" s="89" t="s">
        <v>23</v>
      </c>
      <c r="C27" s="20"/>
      <c r="D27" s="70"/>
      <c r="E27" s="71"/>
      <c r="F27" s="114"/>
      <c r="G27" s="70"/>
    </row>
    <row r="28" spans="1:7" ht="15.75" thickBot="1">
      <c r="A28" s="3">
        <v>524</v>
      </c>
      <c r="B28" s="3" t="s">
        <v>24</v>
      </c>
      <c r="C28" s="11">
        <v>782</v>
      </c>
      <c r="D28" s="65">
        <v>822</v>
      </c>
      <c r="E28" s="66">
        <v>903</v>
      </c>
      <c r="F28" s="56">
        <v>903</v>
      </c>
      <c r="G28" s="65"/>
    </row>
    <row r="29" spans="1:7" ht="15.75" thickBot="1">
      <c r="A29" s="3">
        <v>525</v>
      </c>
      <c r="B29" s="3" t="s">
        <v>25</v>
      </c>
      <c r="C29" s="11">
        <v>6</v>
      </c>
      <c r="D29" s="65">
        <v>6</v>
      </c>
      <c r="E29" s="66">
        <v>6</v>
      </c>
      <c r="F29" s="56">
        <v>6</v>
      </c>
      <c r="G29" s="65"/>
    </row>
    <row r="30" spans="1:7" ht="15.75" thickBot="1">
      <c r="A30" s="3">
        <v>527</v>
      </c>
      <c r="B30" s="3" t="s">
        <v>47</v>
      </c>
      <c r="C30" s="11">
        <v>155</v>
      </c>
      <c r="D30" s="65">
        <v>155</v>
      </c>
      <c r="E30" s="66">
        <v>160</v>
      </c>
      <c r="F30" s="56">
        <v>160</v>
      </c>
      <c r="G30" s="65"/>
    </row>
    <row r="31" spans="1:7" ht="15.75" thickBot="1">
      <c r="A31" s="3">
        <v>528</v>
      </c>
      <c r="B31" s="3" t="s">
        <v>48</v>
      </c>
      <c r="C31" s="11"/>
      <c r="D31" s="65"/>
      <c r="E31" s="66"/>
      <c r="F31" s="56"/>
      <c r="G31" s="65"/>
    </row>
    <row r="32" spans="1:7" ht="15.75" thickBot="1">
      <c r="A32" s="3">
        <v>531</v>
      </c>
      <c r="B32" s="3" t="s">
        <v>26</v>
      </c>
      <c r="C32" s="11"/>
      <c r="D32" s="65"/>
      <c r="E32" s="66"/>
      <c r="F32" s="56"/>
      <c r="G32" s="65"/>
    </row>
    <row r="33" spans="1:7" ht="15.75" thickBot="1">
      <c r="A33" s="3">
        <v>538</v>
      </c>
      <c r="B33" s="3" t="s">
        <v>27</v>
      </c>
      <c r="C33" s="11">
        <v>4</v>
      </c>
      <c r="D33" s="65">
        <v>4</v>
      </c>
      <c r="E33" s="66">
        <v>4</v>
      </c>
      <c r="F33" s="56">
        <v>4</v>
      </c>
      <c r="G33" s="65"/>
    </row>
    <row r="34" spans="1:7" ht="15.75" thickBot="1">
      <c r="A34" s="21" t="s">
        <v>55</v>
      </c>
      <c r="B34" s="3" t="s">
        <v>28</v>
      </c>
      <c r="C34" s="11"/>
      <c r="D34" s="90"/>
      <c r="E34" s="91"/>
      <c r="F34" s="87"/>
      <c r="G34" s="65"/>
    </row>
    <row r="35" spans="1:7" ht="15.75" thickBot="1">
      <c r="A35" s="3">
        <v>543</v>
      </c>
      <c r="B35" s="3" t="s">
        <v>29</v>
      </c>
      <c r="C35" s="11"/>
      <c r="D35" s="65"/>
      <c r="E35" s="66"/>
      <c r="F35" s="56"/>
      <c r="G35" s="65"/>
    </row>
    <row r="36" spans="1:7" ht="15.75" thickBot="1">
      <c r="A36" s="21">
        <v>548</v>
      </c>
      <c r="B36" s="3" t="s">
        <v>56</v>
      </c>
      <c r="C36" s="11"/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>
        <v>42</v>
      </c>
      <c r="D37" s="65">
        <v>42</v>
      </c>
      <c r="E37" s="66">
        <v>42</v>
      </c>
      <c r="F37" s="56">
        <v>42</v>
      </c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/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50</v>
      </c>
      <c r="D41" s="65">
        <v>50</v>
      </c>
      <c r="E41" s="66">
        <v>50</v>
      </c>
      <c r="F41" s="56">
        <v>50</v>
      </c>
      <c r="G41" s="130"/>
    </row>
    <row r="42" spans="1:7" ht="15.75" thickBot="1">
      <c r="A42" s="21">
        <v>549</v>
      </c>
      <c r="B42" s="3" t="s">
        <v>31</v>
      </c>
      <c r="C42" s="11">
        <v>12</v>
      </c>
      <c r="D42" s="65">
        <v>12</v>
      </c>
      <c r="E42" s="66">
        <v>12</v>
      </c>
      <c r="F42" s="56">
        <v>12</v>
      </c>
      <c r="G42" s="65"/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/>
      <c r="D44" s="54"/>
      <c r="E44" s="55"/>
      <c r="F44" s="64"/>
      <c r="G44" s="54"/>
    </row>
    <row r="45" spans="1:7" ht="15.75" thickBot="1">
      <c r="A45" s="21" t="s">
        <v>72</v>
      </c>
      <c r="B45" s="3" t="s">
        <v>82</v>
      </c>
      <c r="C45" s="11"/>
      <c r="D45" s="65"/>
      <c r="E45" s="66"/>
      <c r="F45" s="56"/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/>
      <c r="E46" s="91"/>
      <c r="F46" s="87"/>
      <c r="G46" s="131" t="s">
        <v>74</v>
      </c>
    </row>
    <row r="47" spans="1:7" ht="15.75" thickBot="1">
      <c r="A47" s="22"/>
      <c r="B47" s="22" t="s">
        <v>49</v>
      </c>
      <c r="C47" s="24"/>
      <c r="D47" s="92">
        <v>0</v>
      </c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4459</v>
      </c>
      <c r="D48" s="54">
        <f>SUM(D4,D8,D13:D19,D23,D28:D47)</f>
        <v>4690</v>
      </c>
      <c r="E48" s="55">
        <f>SUM(E4,E8,E13:E19,E23,E28:E47)</f>
        <v>5049</v>
      </c>
      <c r="F48" s="64">
        <f>SUM(F4,F8,F13:F19,F23,F28:F47)</f>
        <v>5049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100</v>
      </c>
      <c r="D52" s="65">
        <v>190</v>
      </c>
      <c r="E52" s="66">
        <v>250</v>
      </c>
      <c r="F52" s="56">
        <v>250</v>
      </c>
      <c r="G52" s="207" t="s">
        <v>245</v>
      </c>
    </row>
    <row r="53" spans="1:7" ht="15.75" thickBot="1">
      <c r="A53" s="3">
        <v>603</v>
      </c>
      <c r="B53" s="3" t="s">
        <v>36</v>
      </c>
      <c r="C53" s="11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>
        <v>20</v>
      </c>
      <c r="D59" s="65">
        <v>20</v>
      </c>
      <c r="E59" s="66">
        <v>20</v>
      </c>
      <c r="F59" s="56">
        <v>20</v>
      </c>
      <c r="G59" s="46" t="s">
        <v>246</v>
      </c>
    </row>
    <row r="60" spans="1:7" ht="15.75" thickBot="1">
      <c r="A60" s="3">
        <v>649</v>
      </c>
      <c r="B60" s="3" t="s">
        <v>39</v>
      </c>
      <c r="C60" s="11">
        <v>2</v>
      </c>
      <c r="D60" s="65">
        <v>2</v>
      </c>
      <c r="E60" s="66">
        <v>2</v>
      </c>
      <c r="F60" s="56">
        <v>2</v>
      </c>
      <c r="G60" s="3"/>
    </row>
    <row r="61" spans="1:7" ht="15.75" thickBot="1">
      <c r="A61" s="3">
        <v>662</v>
      </c>
      <c r="B61" s="3" t="s">
        <v>40</v>
      </c>
      <c r="C61" s="11">
        <v>1</v>
      </c>
      <c r="D61" s="65">
        <v>1</v>
      </c>
      <c r="E61" s="66">
        <v>1</v>
      </c>
      <c r="F61" s="56">
        <v>1</v>
      </c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/>
      <c r="D63" s="73"/>
      <c r="E63" s="97"/>
      <c r="F63" s="56">
        <f>SUM(F64:F66)</f>
        <v>0</v>
      </c>
      <c r="G63" s="28"/>
    </row>
    <row r="64" spans="1:7" ht="15.75" thickBot="1">
      <c r="A64" s="98" t="s">
        <v>6</v>
      </c>
      <c r="B64" s="118" t="s">
        <v>84</v>
      </c>
      <c r="C64" s="117"/>
      <c r="D64" s="119">
        <v>0</v>
      </c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/>
      <c r="D65" s="65"/>
      <c r="E65" s="95"/>
      <c r="F65" s="96"/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SUM(C52:C64)</f>
        <v>123</v>
      </c>
      <c r="D67" s="6">
        <f>SUM(D52:D64)</f>
        <v>213</v>
      </c>
      <c r="E67" s="6">
        <f>SUM(E52:E64)</f>
        <v>273</v>
      </c>
      <c r="F67" s="6">
        <f>SUM(F52:F63)</f>
        <v>273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v>123</v>
      </c>
      <c r="D71" s="50">
        <v>213</v>
      </c>
      <c r="E71" s="104">
        <v>273</v>
      </c>
      <c r="F71" s="105">
        <f>SUM(F67)</f>
        <v>273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4459</v>
      </c>
      <c r="D73" s="41">
        <f>SUM(D48)</f>
        <v>4690</v>
      </c>
      <c r="E73" s="106">
        <f>SUM(E48)</f>
        <v>5049</v>
      </c>
      <c r="F73" s="107">
        <f>SUM(F48)</f>
        <v>5049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4336</v>
      </c>
      <c r="D75" s="34">
        <f>SUM(D73-D71)</f>
        <v>4477</v>
      </c>
      <c r="E75" s="124">
        <f>SUM(E73-E71)</f>
        <v>4776</v>
      </c>
      <c r="F75" s="124">
        <f>SUM(F73-F71)</f>
        <v>4776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25"/>
      <c r="B77" s="36"/>
      <c r="C77" s="37"/>
      <c r="D77" s="37"/>
      <c r="E77" s="45"/>
      <c r="F77" s="45"/>
      <c r="G77" s="25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09" t="s">
        <v>109</v>
      </c>
      <c r="B79" s="36"/>
      <c r="C79" s="37"/>
      <c r="D79" s="37"/>
      <c r="E79" s="37"/>
      <c r="F79" s="37"/>
      <c r="G79" s="25"/>
    </row>
    <row r="80" spans="1:7" ht="15">
      <c r="A80" s="25"/>
      <c r="B80" s="36"/>
      <c r="C80" s="37"/>
      <c r="D80" s="37"/>
      <c r="E80" s="37"/>
      <c r="F80" s="37"/>
      <c r="G80" s="25"/>
    </row>
    <row r="81" spans="1:7" ht="15">
      <c r="A81" s="25"/>
      <c r="B81" s="36"/>
      <c r="C81" s="37"/>
      <c r="D81" s="37"/>
      <c r="E81" s="37"/>
      <c r="F81" s="37"/>
      <c r="G81" s="25"/>
    </row>
    <row r="82" spans="1:7" ht="15">
      <c r="A82" s="342" t="s">
        <v>247</v>
      </c>
      <c r="B82" s="342"/>
      <c r="C82" s="31"/>
      <c r="D82" s="31"/>
      <c r="E82" s="31"/>
      <c r="F82" s="32"/>
      <c r="G82" s="30"/>
    </row>
    <row r="83" spans="1:7" ht="15">
      <c r="A83" s="342" t="s">
        <v>248</v>
      </c>
      <c r="B83" s="342"/>
      <c r="C83" s="31"/>
      <c r="D83" s="31"/>
      <c r="E83" s="31"/>
      <c r="F83" s="32"/>
      <c r="G83" s="30"/>
    </row>
    <row r="84" spans="1:7" ht="15">
      <c r="A84" s="342" t="s">
        <v>249</v>
      </c>
      <c r="B84" s="342"/>
      <c r="C84" s="31"/>
      <c r="D84" s="31"/>
      <c r="E84" s="31"/>
      <c r="F84" s="32"/>
      <c r="G84" s="30"/>
    </row>
  </sheetData>
  <sheetProtection/>
  <protectedRanges>
    <protectedRange sqref="C2" name="Oblast10_1_1"/>
    <protectedRange sqref="C82:G84" name="Oblast9_1_2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357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66" t="s">
        <v>250</v>
      </c>
      <c r="D2" s="367"/>
      <c r="E2" s="367"/>
      <c r="F2" s="367"/>
      <c r="G2" s="368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208" t="s">
        <v>5</v>
      </c>
      <c r="C4" s="209">
        <f>SUM(C5:C7)</f>
        <v>103</v>
      </c>
      <c r="D4" s="54">
        <f>SUM(D5:D7)</f>
        <v>100</v>
      </c>
      <c r="E4" s="55">
        <f>SUM(E5:E7)</f>
        <v>124</v>
      </c>
      <c r="F4" s="56">
        <f>SUM(F5:F7)</f>
        <v>124</v>
      </c>
      <c r="G4" s="54"/>
    </row>
    <row r="5" spans="1:7" ht="14.25">
      <c r="A5" s="344" t="s">
        <v>6</v>
      </c>
      <c r="B5" s="210" t="s">
        <v>7</v>
      </c>
      <c r="C5" s="211"/>
      <c r="D5" s="57"/>
      <c r="E5" s="58"/>
      <c r="F5" s="111"/>
      <c r="G5" s="67"/>
    </row>
    <row r="6" spans="1:7" ht="14.25">
      <c r="A6" s="345"/>
      <c r="B6" s="84" t="s">
        <v>8</v>
      </c>
      <c r="C6" s="212">
        <v>20</v>
      </c>
      <c r="D6" s="59">
        <v>20</v>
      </c>
      <c r="E6" s="60">
        <v>32</v>
      </c>
      <c r="F6" s="112">
        <v>32</v>
      </c>
      <c r="G6" s="59"/>
    </row>
    <row r="7" spans="1:7" ht="15" thickBot="1">
      <c r="A7" s="346"/>
      <c r="B7" s="88" t="s">
        <v>9</v>
      </c>
      <c r="C7" s="213">
        <v>83</v>
      </c>
      <c r="D7" s="62">
        <v>80</v>
      </c>
      <c r="E7" s="63">
        <v>92</v>
      </c>
      <c r="F7" s="174">
        <v>92</v>
      </c>
      <c r="G7" s="85"/>
    </row>
    <row r="8" spans="1:7" ht="15.75" thickBot="1">
      <c r="A8" s="3">
        <v>502</v>
      </c>
      <c r="B8" s="115" t="s">
        <v>10</v>
      </c>
      <c r="C8" s="209">
        <f>SUM(C9:C12)</f>
        <v>380</v>
      </c>
      <c r="D8" s="65">
        <f>SUM(D9:D12)</f>
        <v>435</v>
      </c>
      <c r="E8" s="66">
        <f>SUM(E9:E12)</f>
        <v>750</v>
      </c>
      <c r="F8" s="56">
        <f>SUM(F9:F12)</f>
        <v>750</v>
      </c>
      <c r="G8" s="65"/>
    </row>
    <row r="9" spans="1:7" ht="14.25">
      <c r="A9" s="347" t="s">
        <v>6</v>
      </c>
      <c r="B9" s="214" t="s">
        <v>11</v>
      </c>
      <c r="C9" s="215">
        <v>20</v>
      </c>
      <c r="D9" s="67">
        <v>25</v>
      </c>
      <c r="E9" s="68">
        <v>25</v>
      </c>
      <c r="F9" s="113">
        <v>25</v>
      </c>
      <c r="G9" s="67"/>
    </row>
    <row r="10" spans="1:7" ht="14.25">
      <c r="A10" s="348"/>
      <c r="B10" s="84" t="s">
        <v>12</v>
      </c>
      <c r="C10" s="211">
        <v>40</v>
      </c>
      <c r="D10" s="57">
        <v>40</v>
      </c>
      <c r="E10" s="58">
        <v>40</v>
      </c>
      <c r="F10" s="111">
        <v>40</v>
      </c>
      <c r="G10" s="57"/>
    </row>
    <row r="11" spans="1:7" ht="14.25">
      <c r="A11" s="348"/>
      <c r="B11" s="84" t="s">
        <v>45</v>
      </c>
      <c r="C11" s="212">
        <v>320</v>
      </c>
      <c r="D11" s="59">
        <v>370</v>
      </c>
      <c r="E11" s="60">
        <v>685</v>
      </c>
      <c r="F11" s="112">
        <v>685</v>
      </c>
      <c r="G11" s="59"/>
    </row>
    <row r="12" spans="1:7" ht="15" thickBot="1">
      <c r="A12" s="349"/>
      <c r="B12" s="88" t="s">
        <v>46</v>
      </c>
      <c r="C12" s="216"/>
      <c r="D12" s="70"/>
      <c r="E12" s="71"/>
      <c r="F12" s="114"/>
      <c r="G12" s="62"/>
    </row>
    <row r="13" spans="1:7" ht="15.75" thickBot="1">
      <c r="A13" s="3">
        <v>504</v>
      </c>
      <c r="B13" s="208" t="s">
        <v>13</v>
      </c>
      <c r="C13" s="217">
        <v>20</v>
      </c>
      <c r="D13" s="54">
        <v>20</v>
      </c>
      <c r="E13" s="55">
        <v>20</v>
      </c>
      <c r="F13" s="64">
        <v>20</v>
      </c>
      <c r="G13" s="54"/>
    </row>
    <row r="14" spans="1:7" ht="15.75" thickBot="1">
      <c r="A14" s="38" t="s">
        <v>52</v>
      </c>
      <c r="B14" s="208" t="s">
        <v>53</v>
      </c>
      <c r="C14" s="217"/>
      <c r="D14" s="54"/>
      <c r="E14" s="55"/>
      <c r="F14" s="64"/>
      <c r="G14" s="54"/>
    </row>
    <row r="15" spans="1:7" ht="15.75" thickBot="1">
      <c r="A15" s="3">
        <v>511</v>
      </c>
      <c r="B15" s="115" t="s">
        <v>1</v>
      </c>
      <c r="C15" s="209">
        <v>70</v>
      </c>
      <c r="D15" s="65">
        <v>70</v>
      </c>
      <c r="E15" s="66">
        <v>70</v>
      </c>
      <c r="F15" s="192">
        <v>70</v>
      </c>
      <c r="G15" s="129" t="s">
        <v>251</v>
      </c>
    </row>
    <row r="16" spans="1:7" ht="15.75" thickBot="1">
      <c r="A16" s="4">
        <v>512</v>
      </c>
      <c r="B16" s="115" t="s">
        <v>14</v>
      </c>
      <c r="C16" s="217">
        <v>10</v>
      </c>
      <c r="D16" s="54">
        <v>10</v>
      </c>
      <c r="E16" s="55">
        <v>10</v>
      </c>
      <c r="F16" s="64">
        <v>10</v>
      </c>
      <c r="G16" s="65"/>
    </row>
    <row r="17" spans="1:7" ht="15.75" thickBot="1">
      <c r="A17" s="3">
        <v>513</v>
      </c>
      <c r="B17" s="115" t="s">
        <v>15</v>
      </c>
      <c r="C17" s="209">
        <v>15</v>
      </c>
      <c r="D17" s="65">
        <v>15</v>
      </c>
      <c r="E17" s="66">
        <v>18</v>
      </c>
      <c r="F17" s="56">
        <v>18</v>
      </c>
      <c r="G17" s="129"/>
    </row>
    <row r="18" spans="1:7" ht="15.75" thickBot="1">
      <c r="A18" s="3">
        <v>516</v>
      </c>
      <c r="B18" s="115" t="s">
        <v>54</v>
      </c>
      <c r="C18" s="209"/>
      <c r="D18" s="65"/>
      <c r="E18" s="66"/>
      <c r="F18" s="56"/>
      <c r="G18" s="129"/>
    </row>
    <row r="19" spans="1:7" ht="15.75" thickBot="1">
      <c r="A19" s="3">
        <v>518</v>
      </c>
      <c r="B19" s="115" t="s">
        <v>16</v>
      </c>
      <c r="C19" s="209">
        <f>SUM(C20:C22)</f>
        <v>1013</v>
      </c>
      <c r="D19" s="73">
        <f>SUM(D20:D22)</f>
        <v>1137</v>
      </c>
      <c r="E19" s="97">
        <f>SUM(E20:E22)</f>
        <v>1148</v>
      </c>
      <c r="F19" s="56">
        <f>SUM(F20:F22)</f>
        <v>1148</v>
      </c>
      <c r="G19" s="65"/>
    </row>
    <row r="20" spans="1:7" ht="15">
      <c r="A20" s="16" t="s">
        <v>6</v>
      </c>
      <c r="B20" s="214" t="s">
        <v>17</v>
      </c>
      <c r="C20" s="218">
        <v>30</v>
      </c>
      <c r="D20" s="110">
        <v>30</v>
      </c>
      <c r="E20" s="74">
        <v>30</v>
      </c>
      <c r="F20" s="69">
        <v>30</v>
      </c>
      <c r="G20" s="72"/>
    </row>
    <row r="21" spans="1:7" ht="15">
      <c r="A21" s="15"/>
      <c r="B21" s="84" t="s">
        <v>18</v>
      </c>
      <c r="C21" s="219">
        <v>581</v>
      </c>
      <c r="D21" s="75">
        <v>560</v>
      </c>
      <c r="E21" s="76">
        <v>624</v>
      </c>
      <c r="F21" s="61">
        <v>624</v>
      </c>
      <c r="G21" s="75"/>
    </row>
    <row r="22" spans="1:7" ht="15.75" thickBot="1">
      <c r="A22" s="15"/>
      <c r="B22" s="220" t="s">
        <v>9</v>
      </c>
      <c r="C22" s="221">
        <v>402</v>
      </c>
      <c r="D22" s="78">
        <v>547</v>
      </c>
      <c r="E22" s="79">
        <v>494</v>
      </c>
      <c r="F22" s="80">
        <v>494</v>
      </c>
      <c r="G22" s="90"/>
    </row>
    <row r="23" spans="1:7" ht="15.75" thickBot="1">
      <c r="A23" s="115">
        <v>521</v>
      </c>
      <c r="B23" s="115" t="s">
        <v>19</v>
      </c>
      <c r="C23" s="209">
        <f>SUM(C24:C27)</f>
        <v>2567</v>
      </c>
      <c r="D23" s="65">
        <f>SUM(D24:D27)</f>
        <v>2557</v>
      </c>
      <c r="E23" s="66">
        <f>SUM(E24:E27)</f>
        <v>2861</v>
      </c>
      <c r="F23" s="56">
        <f>SUM(F24:F27)</f>
        <v>2861</v>
      </c>
      <c r="G23" s="65"/>
    </row>
    <row r="24" spans="1:7" ht="14.25">
      <c r="A24" s="81" t="s">
        <v>6</v>
      </c>
      <c r="B24" s="82" t="s">
        <v>20</v>
      </c>
      <c r="C24" s="211">
        <v>2437</v>
      </c>
      <c r="D24" s="67">
        <v>2437</v>
      </c>
      <c r="E24" s="58">
        <v>2731</v>
      </c>
      <c r="F24" s="111">
        <v>2731</v>
      </c>
      <c r="G24" s="67"/>
    </row>
    <row r="25" spans="1:7" ht="14.25">
      <c r="A25" s="83"/>
      <c r="B25" s="84" t="s">
        <v>21</v>
      </c>
      <c r="C25" s="212">
        <v>50</v>
      </c>
      <c r="D25" s="57">
        <v>40</v>
      </c>
      <c r="E25" s="60">
        <v>50</v>
      </c>
      <c r="F25" s="112">
        <v>50</v>
      </c>
      <c r="G25" s="59"/>
    </row>
    <row r="26" spans="1:7" ht="14.25">
      <c r="A26" s="83"/>
      <c r="B26" s="83" t="s">
        <v>22</v>
      </c>
      <c r="C26" s="222">
        <v>80</v>
      </c>
      <c r="D26" s="85">
        <v>80</v>
      </c>
      <c r="E26" s="86">
        <v>80</v>
      </c>
      <c r="F26" s="132">
        <v>80</v>
      </c>
      <c r="G26" s="85"/>
    </row>
    <row r="27" spans="1:7" ht="15" thickBot="1">
      <c r="A27" s="88"/>
      <c r="B27" s="89" t="s">
        <v>23</v>
      </c>
      <c r="C27" s="216"/>
      <c r="D27" s="70"/>
      <c r="E27" s="71"/>
      <c r="F27" s="114"/>
      <c r="G27" s="70"/>
    </row>
    <row r="28" spans="1:7" ht="15.75" thickBot="1">
      <c r="A28" s="3">
        <v>524</v>
      </c>
      <c r="B28" s="115" t="s">
        <v>24</v>
      </c>
      <c r="C28" s="209">
        <v>868</v>
      </c>
      <c r="D28" s="65">
        <v>852</v>
      </c>
      <c r="E28" s="66">
        <v>968</v>
      </c>
      <c r="F28" s="56">
        <v>968</v>
      </c>
      <c r="G28" s="65"/>
    </row>
    <row r="29" spans="1:7" ht="15.75" thickBot="1">
      <c r="A29" s="3">
        <v>525</v>
      </c>
      <c r="B29" s="115" t="s">
        <v>25</v>
      </c>
      <c r="C29" s="209">
        <v>8</v>
      </c>
      <c r="D29" s="65">
        <v>7</v>
      </c>
      <c r="E29" s="66">
        <v>8</v>
      </c>
      <c r="F29" s="56">
        <v>8</v>
      </c>
      <c r="G29" s="65"/>
    </row>
    <row r="30" spans="1:7" ht="15.75" thickBot="1">
      <c r="A30" s="3">
        <v>527</v>
      </c>
      <c r="B30" s="115" t="s">
        <v>47</v>
      </c>
      <c r="C30" s="209">
        <v>128</v>
      </c>
      <c r="D30" s="65">
        <v>125</v>
      </c>
      <c r="E30" s="66">
        <v>147</v>
      </c>
      <c r="F30" s="56">
        <v>147</v>
      </c>
      <c r="G30" s="65"/>
    </row>
    <row r="31" spans="1:7" ht="15.75" thickBot="1">
      <c r="A31" s="3">
        <v>528</v>
      </c>
      <c r="B31" s="115" t="s">
        <v>48</v>
      </c>
      <c r="C31" s="209"/>
      <c r="D31" s="65"/>
      <c r="E31" s="66"/>
      <c r="F31" s="56"/>
      <c r="G31" s="65"/>
    </row>
    <row r="32" spans="1:7" ht="15.75" thickBot="1">
      <c r="A32" s="3">
        <v>531</v>
      </c>
      <c r="B32" s="115" t="s">
        <v>26</v>
      </c>
      <c r="C32" s="209"/>
      <c r="D32" s="65"/>
      <c r="E32" s="66"/>
      <c r="F32" s="56"/>
      <c r="G32" s="65"/>
    </row>
    <row r="33" spans="1:7" ht="15.75" thickBot="1">
      <c r="A33" s="3">
        <v>538</v>
      </c>
      <c r="B33" s="115" t="s">
        <v>27</v>
      </c>
      <c r="C33" s="209">
        <v>2</v>
      </c>
      <c r="D33" s="65">
        <v>2</v>
      </c>
      <c r="E33" s="66">
        <v>2</v>
      </c>
      <c r="F33" s="56">
        <v>2</v>
      </c>
      <c r="G33" s="65"/>
    </row>
    <row r="34" spans="1:7" ht="15.75" thickBot="1">
      <c r="A34" s="21" t="s">
        <v>55</v>
      </c>
      <c r="B34" s="115" t="s">
        <v>28</v>
      </c>
      <c r="C34" s="223"/>
      <c r="D34" s="90"/>
      <c r="E34" s="91"/>
      <c r="F34" s="87"/>
      <c r="G34" s="65"/>
    </row>
    <row r="35" spans="1:7" ht="15.75" thickBot="1">
      <c r="A35" s="3">
        <v>543</v>
      </c>
      <c r="B35" s="115" t="s">
        <v>29</v>
      </c>
      <c r="C35" s="209"/>
      <c r="D35" s="65"/>
      <c r="E35" s="66"/>
      <c r="F35" s="56"/>
      <c r="G35" s="65"/>
    </row>
    <row r="36" spans="1:7" ht="15.75" thickBot="1">
      <c r="A36" s="21">
        <v>548</v>
      </c>
      <c r="B36" s="115" t="s">
        <v>56</v>
      </c>
      <c r="C36" s="209"/>
      <c r="D36" s="65"/>
      <c r="E36" s="66"/>
      <c r="F36" s="56"/>
      <c r="G36" s="65"/>
    </row>
    <row r="37" spans="1:7" ht="15.75" thickBot="1">
      <c r="A37" s="3">
        <v>551</v>
      </c>
      <c r="B37" s="115" t="s">
        <v>30</v>
      </c>
      <c r="C37" s="209">
        <v>25</v>
      </c>
      <c r="D37" s="65">
        <v>25</v>
      </c>
      <c r="E37" s="66">
        <v>20</v>
      </c>
      <c r="F37" s="56">
        <v>20</v>
      </c>
      <c r="G37" s="65"/>
    </row>
    <row r="38" spans="1:7" ht="15.75" thickBot="1">
      <c r="A38" s="21" t="s">
        <v>57</v>
      </c>
      <c r="B38" s="115" t="s">
        <v>58</v>
      </c>
      <c r="C38" s="209"/>
      <c r="D38" s="65"/>
      <c r="E38" s="66"/>
      <c r="F38" s="56"/>
      <c r="G38" s="65"/>
    </row>
    <row r="39" spans="1:7" ht="15.75" thickBot="1">
      <c r="A39" s="21">
        <v>556</v>
      </c>
      <c r="B39" s="115" t="s">
        <v>59</v>
      </c>
      <c r="C39" s="209"/>
      <c r="D39" s="65"/>
      <c r="E39" s="66"/>
      <c r="F39" s="56"/>
      <c r="G39" s="65"/>
    </row>
    <row r="40" spans="1:7" ht="15.75" thickBot="1">
      <c r="A40" s="21">
        <v>557</v>
      </c>
      <c r="B40" s="115" t="s">
        <v>60</v>
      </c>
      <c r="C40" s="209"/>
      <c r="D40" s="65"/>
      <c r="E40" s="66"/>
      <c r="F40" s="56"/>
      <c r="G40" s="65"/>
    </row>
    <row r="41" spans="1:7" ht="15.75" thickBot="1">
      <c r="A41" s="21">
        <v>558</v>
      </c>
      <c r="B41" s="115" t="s">
        <v>61</v>
      </c>
      <c r="C41" s="209">
        <v>60</v>
      </c>
      <c r="D41" s="65">
        <v>30</v>
      </c>
      <c r="E41" s="66">
        <v>60</v>
      </c>
      <c r="F41" s="56">
        <v>60</v>
      </c>
      <c r="G41" s="65"/>
    </row>
    <row r="42" spans="1:7" ht="15.75" thickBot="1">
      <c r="A42" s="21">
        <v>549</v>
      </c>
      <c r="B42" s="115" t="s">
        <v>31</v>
      </c>
      <c r="C42" s="209">
        <v>30</v>
      </c>
      <c r="D42" s="65">
        <v>35</v>
      </c>
      <c r="E42" s="66">
        <v>30</v>
      </c>
      <c r="F42" s="56">
        <v>30</v>
      </c>
      <c r="G42" s="65"/>
    </row>
    <row r="43" spans="1:7" ht="15.75" thickBot="1">
      <c r="A43" s="21" t="s">
        <v>68</v>
      </c>
      <c r="B43" s="115" t="s">
        <v>62</v>
      </c>
      <c r="C43" s="209"/>
      <c r="D43" s="65"/>
      <c r="E43" s="66"/>
      <c r="F43" s="56"/>
      <c r="G43" s="65"/>
    </row>
    <row r="44" spans="1:7" ht="15.75" thickBot="1">
      <c r="A44" s="4">
        <v>569</v>
      </c>
      <c r="B44" s="208" t="s">
        <v>32</v>
      </c>
      <c r="C44" s="217"/>
      <c r="D44" s="54"/>
      <c r="E44" s="55"/>
      <c r="F44" s="64"/>
      <c r="G44" s="54"/>
    </row>
    <row r="45" spans="1:7" ht="15.75" thickBot="1">
      <c r="A45" s="21" t="s">
        <v>72</v>
      </c>
      <c r="B45" s="115" t="s">
        <v>82</v>
      </c>
      <c r="C45" s="209"/>
      <c r="D45" s="65"/>
      <c r="E45" s="66"/>
      <c r="F45" s="56"/>
      <c r="G45" s="130" t="s">
        <v>73</v>
      </c>
    </row>
    <row r="46" spans="1:7" ht="15.75" thickBot="1">
      <c r="A46" s="38" t="s">
        <v>72</v>
      </c>
      <c r="B46" s="224" t="s">
        <v>83</v>
      </c>
      <c r="C46" s="223"/>
      <c r="D46" s="90"/>
      <c r="E46" s="91"/>
      <c r="F46" s="87"/>
      <c r="G46" s="131" t="s">
        <v>74</v>
      </c>
    </row>
    <row r="47" spans="1:7" ht="15.75" thickBot="1">
      <c r="A47" s="22"/>
      <c r="B47" s="225" t="s">
        <v>49</v>
      </c>
      <c r="C47" s="226"/>
      <c r="D47" s="92">
        <v>46</v>
      </c>
      <c r="E47" s="93"/>
      <c r="F47" s="94"/>
      <c r="G47" s="92"/>
    </row>
    <row r="48" spans="1:7" ht="16.5" thickBot="1" thickTop="1">
      <c r="A48" s="39" t="s">
        <v>33</v>
      </c>
      <c r="B48" s="208" t="s">
        <v>34</v>
      </c>
      <c r="C48" s="217">
        <f>SUM(C4,C8,C13:C19,C23,C28:C47)</f>
        <v>5299</v>
      </c>
      <c r="D48" s="54">
        <f>SUM(D4,D8,D13:D19,D23,D28:D47)</f>
        <v>5466</v>
      </c>
      <c r="E48" s="55">
        <f>SUM(E4,E8,E13:E19,E23,E28:E47)</f>
        <v>6236</v>
      </c>
      <c r="F48" s="64">
        <f>SUM(F4,F8,F13:F19,F23,F28:F47)</f>
        <v>6236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209">
        <v>360</v>
      </c>
      <c r="D52" s="65">
        <v>450</v>
      </c>
      <c r="E52" s="66">
        <v>410</v>
      </c>
      <c r="F52" s="56">
        <v>410</v>
      </c>
      <c r="G52" s="3"/>
    </row>
    <row r="53" spans="1:7" ht="15.75" thickBot="1">
      <c r="A53" s="3">
        <v>603</v>
      </c>
      <c r="B53" s="3" t="s">
        <v>36</v>
      </c>
      <c r="C53" s="209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209">
        <v>50</v>
      </c>
      <c r="D54" s="65">
        <v>30</v>
      </c>
      <c r="E54" s="66">
        <v>50</v>
      </c>
      <c r="F54" s="56">
        <v>50</v>
      </c>
      <c r="G54" s="3"/>
    </row>
    <row r="55" spans="1:7" ht="15.75" thickBot="1">
      <c r="A55" s="21">
        <v>609</v>
      </c>
      <c r="B55" s="3" t="s">
        <v>37</v>
      </c>
      <c r="C55" s="209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209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209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217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209">
        <v>250</v>
      </c>
      <c r="D59" s="65">
        <v>176</v>
      </c>
      <c r="E59" s="66">
        <v>190</v>
      </c>
      <c r="F59" s="192">
        <v>370</v>
      </c>
      <c r="G59" s="227" t="s">
        <v>252</v>
      </c>
    </row>
    <row r="60" spans="1:7" ht="15.75" thickBot="1">
      <c r="A60" s="3">
        <v>649</v>
      </c>
      <c r="B60" s="3" t="s">
        <v>39</v>
      </c>
      <c r="C60" s="209"/>
      <c r="D60" s="65">
        <v>172</v>
      </c>
      <c r="E60" s="66"/>
      <c r="F60" s="56"/>
      <c r="G60" s="3"/>
    </row>
    <row r="61" spans="1:7" ht="15.75" thickBot="1">
      <c r="A61" s="3">
        <v>662</v>
      </c>
      <c r="B61" s="3" t="s">
        <v>40</v>
      </c>
      <c r="C61" s="209">
        <v>1</v>
      </c>
      <c r="D61" s="65"/>
      <c r="E61" s="66">
        <v>1</v>
      </c>
      <c r="F61" s="56">
        <v>1</v>
      </c>
      <c r="G61" s="28"/>
    </row>
    <row r="62" spans="1:7" ht="15.75" thickBot="1">
      <c r="A62" s="44" t="s">
        <v>69</v>
      </c>
      <c r="B62" s="17" t="s">
        <v>70</v>
      </c>
      <c r="C62" s="228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209">
        <f>SUM(C64:C66)</f>
        <v>0</v>
      </c>
      <c r="D63" s="73">
        <f>SUM(D64:D66)</f>
        <v>0</v>
      </c>
      <c r="E63" s="97">
        <f>SUM(E64:E66)</f>
        <v>0</v>
      </c>
      <c r="F63" s="56">
        <f>SUM(F64:F66)</f>
        <v>0</v>
      </c>
      <c r="G63" s="28"/>
    </row>
    <row r="64" spans="1:7" ht="15.75" thickBot="1">
      <c r="A64" s="98" t="s">
        <v>6</v>
      </c>
      <c r="B64" s="118" t="s">
        <v>84</v>
      </c>
      <c r="C64" s="121">
        <v>0</v>
      </c>
      <c r="D64" s="119">
        <v>0</v>
      </c>
      <c r="E64" s="120">
        <v>0</v>
      </c>
      <c r="F64" s="121">
        <v>0</v>
      </c>
      <c r="G64" s="122" t="s">
        <v>85</v>
      </c>
    </row>
    <row r="65" spans="1:7" ht="15.75" thickBot="1">
      <c r="A65" s="98"/>
      <c r="B65" s="46" t="s">
        <v>86</v>
      </c>
      <c r="C65" s="228"/>
      <c r="D65" s="65"/>
      <c r="E65" s="95"/>
      <c r="F65" s="96"/>
      <c r="G65" s="40" t="s">
        <v>73</v>
      </c>
    </row>
    <row r="66" spans="1:7" ht="15.75" thickBot="1">
      <c r="A66" s="99"/>
      <c r="B66" s="100" t="s">
        <v>87</v>
      </c>
      <c r="C66" s="226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217">
        <f>SUM(C52:C63)</f>
        <v>661</v>
      </c>
      <c r="D67" s="54">
        <f>SUM(D52:D63)</f>
        <v>828</v>
      </c>
      <c r="E67" s="6">
        <f>SUM(E52:E63)</f>
        <v>651</v>
      </c>
      <c r="F67" s="6">
        <f>SUM(F52:F63)</f>
        <v>831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661</v>
      </c>
      <c r="D71" s="50">
        <f>SUM(D67)</f>
        <v>828</v>
      </c>
      <c r="E71" s="104">
        <f>SUM(E67)</f>
        <v>651</v>
      </c>
      <c r="F71" s="105">
        <f>SUM(F67)</f>
        <v>831</v>
      </c>
      <c r="G71" s="49"/>
    </row>
    <row r="72" spans="1:7" ht="14.25">
      <c r="A72" s="19" t="s">
        <v>43</v>
      </c>
      <c r="B72" s="19" t="s">
        <v>77</v>
      </c>
      <c r="C72" s="42">
        <v>90</v>
      </c>
      <c r="D72" s="42">
        <v>64</v>
      </c>
      <c r="E72" s="106">
        <v>80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5299</v>
      </c>
      <c r="D73" s="41">
        <f>SUM(D48)</f>
        <v>5466</v>
      </c>
      <c r="E73" s="106">
        <f>SUM(E48)</f>
        <v>6236</v>
      </c>
      <c r="F73" s="107">
        <f>SUM(F48)</f>
        <v>6236</v>
      </c>
      <c r="G73" s="18"/>
    </row>
    <row r="74" spans="1:7" ht="15" thickBot="1">
      <c r="A74" s="9" t="s">
        <v>44</v>
      </c>
      <c r="B74" s="9" t="s">
        <v>79</v>
      </c>
      <c r="C74" s="108">
        <v>20</v>
      </c>
      <c r="D74" s="108">
        <v>15</v>
      </c>
      <c r="E74" s="106">
        <v>20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4638</v>
      </c>
      <c r="D75" s="34">
        <f>SUM(D73-D71)</f>
        <v>4638</v>
      </c>
      <c r="E75" s="124">
        <f>SUM(E73-E71)</f>
        <v>5585</v>
      </c>
      <c r="F75" s="124">
        <f>SUM(F73-F71)</f>
        <v>5405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25"/>
      <c r="B77" s="36"/>
      <c r="C77" s="37"/>
      <c r="D77" s="37"/>
      <c r="E77" s="45"/>
      <c r="F77" s="45"/>
      <c r="G77" s="25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09" t="s">
        <v>109</v>
      </c>
      <c r="B79" s="36"/>
      <c r="C79" s="37"/>
      <c r="D79" s="37"/>
      <c r="E79" s="37"/>
      <c r="F79" s="37"/>
      <c r="G79" s="25"/>
    </row>
    <row r="80" spans="1:7" ht="15">
      <c r="A80" s="25"/>
      <c r="B80" s="36"/>
      <c r="C80" s="37"/>
      <c r="D80" s="37"/>
      <c r="E80" s="37"/>
      <c r="F80" s="37"/>
      <c r="G80" s="25"/>
    </row>
    <row r="81" spans="1:7" ht="15">
      <c r="A81" s="25"/>
      <c r="B81" s="36"/>
      <c r="C81" s="37"/>
      <c r="D81" s="37"/>
      <c r="E81" s="37"/>
      <c r="F81" s="37"/>
      <c r="G81" s="25"/>
    </row>
    <row r="82" spans="1:7" ht="15">
      <c r="A82" s="185" t="s">
        <v>253</v>
      </c>
      <c r="B82" s="185"/>
      <c r="C82" s="31"/>
      <c r="D82" s="31"/>
      <c r="E82" s="31"/>
      <c r="F82" s="32"/>
      <c r="G82" s="30"/>
    </row>
    <row r="83" spans="1:7" ht="15">
      <c r="A83" s="342" t="s">
        <v>254</v>
      </c>
      <c r="B83" s="342"/>
      <c r="C83" s="31"/>
      <c r="D83" s="31"/>
      <c r="E83" s="31"/>
      <c r="F83" s="32"/>
      <c r="G83" s="30"/>
    </row>
    <row r="84" spans="1:7" ht="15">
      <c r="A84" s="342" t="s">
        <v>142</v>
      </c>
      <c r="B84" s="342"/>
      <c r="C84" s="31"/>
      <c r="D84" s="31"/>
      <c r="E84" s="31"/>
      <c r="F84" s="32"/>
      <c r="G84" s="30"/>
    </row>
  </sheetData>
  <sheetProtection/>
  <protectedRanges>
    <protectedRange sqref="C2" name="Oblast10_1"/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1_1"/>
    <protectedRange sqref="C20:C22" name="Oblast3_1_1_1"/>
    <protectedRange sqref="C9:C18" name="Oblast2_1_1_1"/>
    <protectedRange sqref="C5:C7" name="Oblast1_1_1_1"/>
    <protectedRange sqref="C20:C22" name="Oblast6_1_1_1"/>
    <protectedRange sqref="C24:C47" name="Oblast7_1_1_1"/>
    <protectedRange sqref="C52:C63" name="Oblast8_1_1_1"/>
    <protectedRange sqref="C64:C66" name="Oblast8_2_1_1_1"/>
    <protectedRange sqref="C82:G84" name="Oblast9_1_1_1"/>
  </protectedRanges>
  <mergeCells count="8"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375" style="0" customWidth="1"/>
    <col min="4" max="4" width="14.375" style="0" customWidth="1"/>
    <col min="5" max="6" width="15.75390625" style="0" customWidth="1"/>
    <col min="7" max="7" width="47.00390625" style="0" customWidth="1"/>
    <col min="8" max="8" width="22.375" style="0" customWidth="1"/>
  </cols>
  <sheetData>
    <row r="1" spans="1:8" ht="16.5" thickBot="1">
      <c r="A1" s="343" t="s">
        <v>358</v>
      </c>
      <c r="B1" s="343"/>
      <c r="C1" s="343"/>
      <c r="D1" s="343"/>
      <c r="E1" s="343"/>
      <c r="F1" s="343"/>
      <c r="G1" s="343"/>
      <c r="H1" s="30"/>
    </row>
    <row r="2" spans="1:8" ht="16.5" thickBot="1">
      <c r="A2" s="350" t="s">
        <v>2</v>
      </c>
      <c r="B2" s="351"/>
      <c r="C2" s="366" t="s">
        <v>255</v>
      </c>
      <c r="D2" s="367"/>
      <c r="E2" s="367"/>
      <c r="F2" s="367"/>
      <c r="G2" s="368"/>
      <c r="H2" s="30"/>
    </row>
    <row r="3" spans="1:8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256</v>
      </c>
      <c r="G3" s="2" t="s">
        <v>71</v>
      </c>
      <c r="H3" s="173"/>
    </row>
    <row r="4" spans="1:8" ht="15.75" thickBot="1">
      <c r="A4" s="3">
        <v>501</v>
      </c>
      <c r="B4" s="4" t="s">
        <v>5</v>
      </c>
      <c r="C4" s="11">
        <f>SUM(C5:C7)</f>
        <v>652</v>
      </c>
      <c r="D4" s="54">
        <f>SUM(D5:D7)</f>
        <v>832</v>
      </c>
      <c r="E4" s="55">
        <f>SUM(E5:E7)</f>
        <v>982</v>
      </c>
      <c r="F4" s="56">
        <f>SUM(F5:F7)</f>
        <v>982</v>
      </c>
      <c r="G4" s="54"/>
      <c r="H4" s="173"/>
    </row>
    <row r="5" spans="1:8" ht="14.25">
      <c r="A5" s="344" t="s">
        <v>6</v>
      </c>
      <c r="B5" s="7" t="s">
        <v>7</v>
      </c>
      <c r="C5" s="13">
        <v>0</v>
      </c>
      <c r="D5" s="57">
        <v>0</v>
      </c>
      <c r="E5" s="58">
        <v>0</v>
      </c>
      <c r="F5" s="111">
        <v>0</v>
      </c>
      <c r="G5" s="67"/>
      <c r="H5" s="30"/>
    </row>
    <row r="6" spans="1:8" ht="14.25">
      <c r="A6" s="345"/>
      <c r="B6" s="12" t="s">
        <v>8</v>
      </c>
      <c r="C6" s="8">
        <v>2</v>
      </c>
      <c r="D6" s="59">
        <v>1</v>
      </c>
      <c r="E6" s="60">
        <v>2</v>
      </c>
      <c r="F6" s="112">
        <v>2</v>
      </c>
      <c r="G6" s="59"/>
      <c r="H6" s="229"/>
    </row>
    <row r="7" spans="1:8" ht="15" thickBot="1">
      <c r="A7" s="346"/>
      <c r="B7" s="9" t="s">
        <v>9</v>
      </c>
      <c r="C7" s="14">
        <v>650</v>
      </c>
      <c r="D7" s="62">
        <v>831</v>
      </c>
      <c r="E7" s="63">
        <v>980</v>
      </c>
      <c r="F7" s="174">
        <v>980</v>
      </c>
      <c r="G7" s="85"/>
      <c r="H7" s="30"/>
    </row>
    <row r="8" spans="1:8" ht="15.75" thickBot="1">
      <c r="A8" s="3">
        <v>502</v>
      </c>
      <c r="B8" s="3" t="s">
        <v>10</v>
      </c>
      <c r="C8" s="11">
        <f>SUM(C9:C12)</f>
        <v>2020</v>
      </c>
      <c r="D8" s="65">
        <f>SUM(D9:D12)</f>
        <v>2160</v>
      </c>
      <c r="E8" s="66">
        <f>SUM(E9:E12)</f>
        <v>5330.5</v>
      </c>
      <c r="F8" s="56">
        <f>SUM(F9:F12)</f>
        <v>4157.5</v>
      </c>
      <c r="G8" s="65"/>
      <c r="H8" s="173"/>
    </row>
    <row r="9" spans="1:8" ht="14.25">
      <c r="A9" s="347" t="s">
        <v>6</v>
      </c>
      <c r="B9" s="49" t="s">
        <v>11</v>
      </c>
      <c r="C9" s="47">
        <v>370</v>
      </c>
      <c r="D9" s="67">
        <v>454</v>
      </c>
      <c r="E9" s="68">
        <v>597.5</v>
      </c>
      <c r="F9" s="113">
        <v>597.5</v>
      </c>
      <c r="G9" s="67"/>
      <c r="H9" s="30"/>
    </row>
    <row r="10" spans="1:8" ht="15" thickBot="1">
      <c r="A10" s="348"/>
      <c r="B10" s="12" t="s">
        <v>12</v>
      </c>
      <c r="C10" s="13">
        <v>70</v>
      </c>
      <c r="D10" s="57">
        <v>40</v>
      </c>
      <c r="E10" s="58">
        <v>60</v>
      </c>
      <c r="F10" s="111">
        <v>60</v>
      </c>
      <c r="G10" s="57"/>
      <c r="H10" s="30"/>
    </row>
    <row r="11" spans="1:8" ht="14.25">
      <c r="A11" s="348"/>
      <c r="B11" s="12" t="s">
        <v>45</v>
      </c>
      <c r="C11" s="8">
        <v>1580</v>
      </c>
      <c r="D11" s="59">
        <v>1666</v>
      </c>
      <c r="E11" s="60">
        <v>4673</v>
      </c>
      <c r="F11" s="112">
        <v>3500</v>
      </c>
      <c r="G11" s="147" t="s">
        <v>103</v>
      </c>
      <c r="H11" s="30"/>
    </row>
    <row r="12" spans="1:8" ht="15" thickBot="1">
      <c r="A12" s="349"/>
      <c r="B12" s="9" t="s">
        <v>46</v>
      </c>
      <c r="C12" s="20">
        <v>0</v>
      </c>
      <c r="D12" s="70">
        <v>0</v>
      </c>
      <c r="E12" s="71">
        <v>0</v>
      </c>
      <c r="F12" s="114">
        <v>0</v>
      </c>
      <c r="G12" s="62"/>
      <c r="H12" s="30"/>
    </row>
    <row r="13" spans="1:8" ht="15.75" thickBot="1">
      <c r="A13" s="3">
        <v>504</v>
      </c>
      <c r="B13" s="4" t="s">
        <v>13</v>
      </c>
      <c r="C13" s="6">
        <v>0</v>
      </c>
      <c r="D13" s="54">
        <v>0</v>
      </c>
      <c r="E13" s="55">
        <v>0</v>
      </c>
      <c r="F13" s="64">
        <v>0</v>
      </c>
      <c r="G13" s="54"/>
      <c r="H13" s="25"/>
    </row>
    <row r="14" spans="1:8" ht="15.75" thickBot="1">
      <c r="A14" s="38" t="s">
        <v>52</v>
      </c>
      <c r="B14" s="4" t="s">
        <v>53</v>
      </c>
      <c r="C14" s="6">
        <v>0</v>
      </c>
      <c r="D14" s="54">
        <v>0</v>
      </c>
      <c r="E14" s="55">
        <v>0</v>
      </c>
      <c r="F14" s="64">
        <v>0</v>
      </c>
      <c r="G14" s="54"/>
      <c r="H14" s="230"/>
    </row>
    <row r="15" spans="1:8" ht="15.75" thickBot="1">
      <c r="A15" s="3">
        <v>511</v>
      </c>
      <c r="B15" s="3" t="s">
        <v>1</v>
      </c>
      <c r="C15" s="11">
        <v>660</v>
      </c>
      <c r="D15" s="65">
        <v>1056</v>
      </c>
      <c r="E15" s="66">
        <v>1520</v>
      </c>
      <c r="F15" s="56">
        <v>1520</v>
      </c>
      <c r="G15" s="129"/>
      <c r="H15" s="231"/>
    </row>
    <row r="16" spans="1:8" ht="15.75" thickBot="1">
      <c r="A16" s="4">
        <v>512</v>
      </c>
      <c r="B16" s="3" t="s">
        <v>14</v>
      </c>
      <c r="C16" s="6">
        <v>2</v>
      </c>
      <c r="D16" s="54">
        <v>0</v>
      </c>
      <c r="E16" s="55">
        <v>2</v>
      </c>
      <c r="F16" s="64">
        <v>2</v>
      </c>
      <c r="G16" s="65"/>
      <c r="H16" s="173"/>
    </row>
    <row r="17" spans="1:8" ht="15.75" thickBot="1">
      <c r="A17" s="3">
        <v>513</v>
      </c>
      <c r="B17" s="3" t="s">
        <v>15</v>
      </c>
      <c r="C17" s="11">
        <v>20</v>
      </c>
      <c r="D17" s="65">
        <v>15</v>
      </c>
      <c r="E17" s="66">
        <v>20</v>
      </c>
      <c r="F17" s="56">
        <v>20</v>
      </c>
      <c r="G17" s="129"/>
      <c r="H17" s="30"/>
    </row>
    <row r="18" spans="1:8" ht="15.75" thickBot="1">
      <c r="A18" s="3">
        <v>516</v>
      </c>
      <c r="B18" s="3" t="s">
        <v>54</v>
      </c>
      <c r="C18" s="11">
        <v>0</v>
      </c>
      <c r="D18" s="65">
        <v>0</v>
      </c>
      <c r="E18" s="66">
        <v>0</v>
      </c>
      <c r="F18" s="56">
        <v>0</v>
      </c>
      <c r="G18" s="129"/>
      <c r="H18" s="30"/>
    </row>
    <row r="19" spans="1:8" ht="15.75" thickBot="1">
      <c r="A19" s="3">
        <v>518</v>
      </c>
      <c r="B19" s="3" t="s">
        <v>16</v>
      </c>
      <c r="C19" s="11">
        <f>SUM(C20:C22)</f>
        <v>886</v>
      </c>
      <c r="D19" s="73">
        <f>SUM(D20:D22)</f>
        <v>626</v>
      </c>
      <c r="E19" s="97">
        <f>SUM(E20:E22)</f>
        <v>840</v>
      </c>
      <c r="F19" s="56">
        <f>SUM(F20:F22)</f>
        <v>840</v>
      </c>
      <c r="G19" s="65"/>
      <c r="H19" s="173"/>
    </row>
    <row r="20" spans="1:8" ht="15">
      <c r="A20" s="16" t="s">
        <v>6</v>
      </c>
      <c r="B20" s="49" t="s">
        <v>17</v>
      </c>
      <c r="C20" s="51">
        <v>36</v>
      </c>
      <c r="D20" s="110">
        <v>32</v>
      </c>
      <c r="E20" s="74">
        <v>40</v>
      </c>
      <c r="F20" s="69">
        <v>40</v>
      </c>
      <c r="G20" s="72"/>
      <c r="H20" s="173"/>
    </row>
    <row r="21" spans="1:8" ht="15">
      <c r="A21" s="15"/>
      <c r="B21" s="12" t="s">
        <v>18</v>
      </c>
      <c r="C21" s="35">
        <v>0</v>
      </c>
      <c r="D21" s="75">
        <v>34</v>
      </c>
      <c r="E21" s="76">
        <v>60</v>
      </c>
      <c r="F21" s="61">
        <v>60</v>
      </c>
      <c r="G21" s="75"/>
      <c r="H21" s="173"/>
    </row>
    <row r="22" spans="1:8" ht="15.75" thickBot="1">
      <c r="A22" s="15"/>
      <c r="B22" s="48" t="s">
        <v>9</v>
      </c>
      <c r="C22" s="77">
        <v>850</v>
      </c>
      <c r="D22" s="78">
        <v>560</v>
      </c>
      <c r="E22" s="79">
        <v>740</v>
      </c>
      <c r="F22" s="80">
        <v>740</v>
      </c>
      <c r="G22" s="90"/>
      <c r="H22" s="173"/>
    </row>
    <row r="23" spans="1:8" ht="15.75" thickBot="1">
      <c r="A23" s="115">
        <v>521</v>
      </c>
      <c r="B23" s="115" t="s">
        <v>19</v>
      </c>
      <c r="C23" s="11">
        <f>SUM(C24:C27)</f>
        <v>4530</v>
      </c>
      <c r="D23" s="65">
        <f>SUM(D24:D27)</f>
        <v>4625</v>
      </c>
      <c r="E23" s="66">
        <f>SUM(E24:E27)</f>
        <v>5232</v>
      </c>
      <c r="F23" s="56">
        <f>SUM(F24:F27)</f>
        <v>5232</v>
      </c>
      <c r="G23" s="65"/>
      <c r="H23" s="173"/>
    </row>
    <row r="24" spans="1:8" ht="14.25">
      <c r="A24" s="81" t="s">
        <v>6</v>
      </c>
      <c r="B24" s="82" t="s">
        <v>20</v>
      </c>
      <c r="C24" s="47">
        <v>3880</v>
      </c>
      <c r="D24" s="67">
        <v>4075</v>
      </c>
      <c r="E24" s="58">
        <v>4482</v>
      </c>
      <c r="F24" s="111">
        <v>4482</v>
      </c>
      <c r="G24" s="67"/>
      <c r="H24" s="30"/>
    </row>
    <row r="25" spans="1:8" ht="14.25">
      <c r="A25" s="83"/>
      <c r="B25" s="84" t="s">
        <v>21</v>
      </c>
      <c r="C25" s="13">
        <v>650</v>
      </c>
      <c r="D25" s="57">
        <v>550</v>
      </c>
      <c r="E25" s="60">
        <v>750</v>
      </c>
      <c r="F25" s="112">
        <v>750</v>
      </c>
      <c r="G25" s="59"/>
      <c r="H25" s="30"/>
    </row>
    <row r="26" spans="1:8" ht="14.25">
      <c r="A26" s="83"/>
      <c r="B26" s="83" t="s">
        <v>22</v>
      </c>
      <c r="C26" s="10">
        <v>0</v>
      </c>
      <c r="D26" s="85">
        <v>0</v>
      </c>
      <c r="E26" s="86">
        <v>0</v>
      </c>
      <c r="F26" s="132">
        <v>0</v>
      </c>
      <c r="G26" s="85"/>
      <c r="H26" s="30"/>
    </row>
    <row r="27" spans="1:8" ht="15" thickBot="1">
      <c r="A27" s="88"/>
      <c r="B27" s="89" t="s">
        <v>23</v>
      </c>
      <c r="C27" s="20">
        <v>0</v>
      </c>
      <c r="D27" s="70">
        <v>0</v>
      </c>
      <c r="E27" s="71">
        <v>0</v>
      </c>
      <c r="F27" s="114">
        <v>0</v>
      </c>
      <c r="G27" s="70"/>
      <c r="H27" s="30"/>
    </row>
    <row r="28" spans="1:8" ht="15.75" thickBot="1">
      <c r="A28" s="3">
        <v>524</v>
      </c>
      <c r="B28" s="3" t="s">
        <v>24</v>
      </c>
      <c r="C28" s="11">
        <v>1331</v>
      </c>
      <c r="D28" s="65">
        <v>1397</v>
      </c>
      <c r="E28" s="66">
        <v>1536</v>
      </c>
      <c r="F28" s="56">
        <v>1536</v>
      </c>
      <c r="G28" s="65"/>
      <c r="H28" s="173"/>
    </row>
    <row r="29" spans="1:8" ht="15.75" thickBot="1">
      <c r="A29" s="3">
        <v>525</v>
      </c>
      <c r="B29" s="3" t="s">
        <v>25</v>
      </c>
      <c r="C29" s="11">
        <v>22</v>
      </c>
      <c r="D29" s="65">
        <v>22</v>
      </c>
      <c r="E29" s="66">
        <v>22.5</v>
      </c>
      <c r="F29" s="56">
        <v>22.5</v>
      </c>
      <c r="G29" s="65"/>
      <c r="H29" s="173"/>
    </row>
    <row r="30" spans="1:8" ht="15.75" thickBot="1">
      <c r="A30" s="3">
        <v>527</v>
      </c>
      <c r="B30" s="3" t="s">
        <v>47</v>
      </c>
      <c r="C30" s="11">
        <v>300</v>
      </c>
      <c r="D30" s="65">
        <v>300</v>
      </c>
      <c r="E30" s="66">
        <v>411</v>
      </c>
      <c r="F30" s="56">
        <v>411</v>
      </c>
      <c r="G30" s="65"/>
      <c r="H30" s="173"/>
    </row>
    <row r="31" spans="1:8" ht="15.75" thickBot="1">
      <c r="A31" s="3">
        <v>528</v>
      </c>
      <c r="B31" s="3" t="s">
        <v>48</v>
      </c>
      <c r="C31" s="11">
        <v>0</v>
      </c>
      <c r="D31" s="65">
        <v>0</v>
      </c>
      <c r="E31" s="66">
        <v>0</v>
      </c>
      <c r="F31" s="56">
        <v>0</v>
      </c>
      <c r="G31" s="65"/>
      <c r="H31" s="173"/>
    </row>
    <row r="32" spans="1:8" ht="15.75" thickBot="1">
      <c r="A32" s="3">
        <v>531</v>
      </c>
      <c r="B32" s="3" t="s">
        <v>26</v>
      </c>
      <c r="C32" s="11">
        <v>0</v>
      </c>
      <c r="D32" s="65">
        <v>0</v>
      </c>
      <c r="E32" s="66">
        <v>0</v>
      </c>
      <c r="F32" s="56">
        <v>0</v>
      </c>
      <c r="G32" s="65"/>
      <c r="H32" s="173"/>
    </row>
    <row r="33" spans="1:8" ht="15.75" thickBot="1">
      <c r="A33" s="3">
        <v>538</v>
      </c>
      <c r="B33" s="3" t="s">
        <v>27</v>
      </c>
      <c r="C33" s="11">
        <v>5</v>
      </c>
      <c r="D33" s="65">
        <v>3</v>
      </c>
      <c r="E33" s="66">
        <v>5</v>
      </c>
      <c r="F33" s="56">
        <v>5</v>
      </c>
      <c r="G33" s="65"/>
      <c r="H33" s="173"/>
    </row>
    <row r="34" spans="1:8" ht="15.75" thickBot="1">
      <c r="A34" s="21" t="s">
        <v>55</v>
      </c>
      <c r="B34" s="3" t="s">
        <v>28</v>
      </c>
      <c r="C34" s="11">
        <v>0</v>
      </c>
      <c r="D34" s="90">
        <v>0</v>
      </c>
      <c r="E34" s="91">
        <v>0</v>
      </c>
      <c r="F34" s="87">
        <v>0</v>
      </c>
      <c r="G34" s="65"/>
      <c r="H34" s="173"/>
    </row>
    <row r="35" spans="1:8" ht="15.75" thickBot="1">
      <c r="A35" s="3">
        <v>543</v>
      </c>
      <c r="B35" s="3" t="s">
        <v>29</v>
      </c>
      <c r="C35" s="11">
        <v>0</v>
      </c>
      <c r="D35" s="65">
        <v>0</v>
      </c>
      <c r="E35" s="66">
        <v>0</v>
      </c>
      <c r="F35" s="56">
        <v>0</v>
      </c>
      <c r="G35" s="65"/>
      <c r="H35" s="173"/>
    </row>
    <row r="36" spans="1:8" ht="15.75" thickBot="1">
      <c r="A36" s="21">
        <v>548</v>
      </c>
      <c r="B36" s="3" t="s">
        <v>56</v>
      </c>
      <c r="C36" s="11">
        <v>0</v>
      </c>
      <c r="D36" s="65">
        <v>0</v>
      </c>
      <c r="E36" s="66">
        <v>0</v>
      </c>
      <c r="F36" s="56">
        <v>0</v>
      </c>
      <c r="G36" s="65"/>
      <c r="H36" s="173"/>
    </row>
    <row r="37" spans="1:8" ht="15.75" thickBot="1">
      <c r="A37" s="3">
        <v>551</v>
      </c>
      <c r="B37" s="3" t="s">
        <v>30</v>
      </c>
      <c r="C37" s="11">
        <v>0</v>
      </c>
      <c r="D37" s="65">
        <v>0</v>
      </c>
      <c r="E37" s="66">
        <v>0</v>
      </c>
      <c r="F37" s="56">
        <v>0</v>
      </c>
      <c r="G37" s="65"/>
      <c r="H37" s="173"/>
    </row>
    <row r="38" spans="1:8" ht="15.75" thickBot="1">
      <c r="A38" s="21" t="s">
        <v>57</v>
      </c>
      <c r="B38" s="3" t="s">
        <v>58</v>
      </c>
      <c r="C38" s="11">
        <v>0</v>
      </c>
      <c r="D38" s="65">
        <v>0</v>
      </c>
      <c r="E38" s="66">
        <v>0</v>
      </c>
      <c r="F38" s="56">
        <v>0</v>
      </c>
      <c r="G38" s="65"/>
      <c r="H38" s="173"/>
    </row>
    <row r="39" spans="1:8" ht="15.75" thickBot="1">
      <c r="A39" s="21">
        <v>556</v>
      </c>
      <c r="B39" s="3" t="s">
        <v>59</v>
      </c>
      <c r="C39" s="11">
        <v>0</v>
      </c>
      <c r="D39" s="65">
        <v>0</v>
      </c>
      <c r="E39" s="66">
        <v>0</v>
      </c>
      <c r="F39" s="56">
        <v>0</v>
      </c>
      <c r="G39" s="65"/>
      <c r="H39" s="173"/>
    </row>
    <row r="40" spans="1:8" ht="15.75" thickBot="1">
      <c r="A40" s="21">
        <v>557</v>
      </c>
      <c r="B40" s="3" t="s">
        <v>60</v>
      </c>
      <c r="C40" s="11">
        <v>0</v>
      </c>
      <c r="D40" s="65">
        <v>0</v>
      </c>
      <c r="E40" s="66">
        <v>0</v>
      </c>
      <c r="F40" s="56">
        <v>0</v>
      </c>
      <c r="G40" s="65"/>
      <c r="H40" s="173"/>
    </row>
    <row r="41" spans="1:8" ht="15.75" thickBot="1">
      <c r="A41" s="21">
        <v>558</v>
      </c>
      <c r="B41" s="3" t="s">
        <v>61</v>
      </c>
      <c r="C41" s="11">
        <v>150</v>
      </c>
      <c r="D41" s="65">
        <v>200</v>
      </c>
      <c r="E41" s="66">
        <v>200</v>
      </c>
      <c r="F41" s="56">
        <v>100</v>
      </c>
      <c r="G41" s="130" t="s">
        <v>257</v>
      </c>
      <c r="H41" s="173"/>
    </row>
    <row r="42" spans="1:8" ht="15.75" thickBot="1">
      <c r="A42" s="21">
        <v>549</v>
      </c>
      <c r="B42" s="3" t="s">
        <v>31</v>
      </c>
      <c r="C42" s="11">
        <v>70</v>
      </c>
      <c r="D42" s="65">
        <v>70</v>
      </c>
      <c r="E42" s="66">
        <v>75</v>
      </c>
      <c r="F42" s="56">
        <v>75</v>
      </c>
      <c r="G42" s="65"/>
      <c r="H42" s="173"/>
    </row>
    <row r="43" spans="1:8" ht="15.75" thickBot="1">
      <c r="A43" s="21" t="s">
        <v>68</v>
      </c>
      <c r="B43" s="3" t="s">
        <v>62</v>
      </c>
      <c r="C43" s="11">
        <v>0</v>
      </c>
      <c r="D43" s="65">
        <v>0</v>
      </c>
      <c r="E43" s="66">
        <v>0</v>
      </c>
      <c r="F43" s="56">
        <v>0</v>
      </c>
      <c r="G43" s="65"/>
      <c r="H43" s="173"/>
    </row>
    <row r="44" spans="1:8" ht="15.75" thickBot="1">
      <c r="A44" s="4">
        <v>569</v>
      </c>
      <c r="B44" s="4" t="s">
        <v>32</v>
      </c>
      <c r="C44" s="6">
        <v>0</v>
      </c>
      <c r="D44" s="54">
        <v>0</v>
      </c>
      <c r="E44" s="55">
        <v>0</v>
      </c>
      <c r="F44" s="64">
        <v>0</v>
      </c>
      <c r="G44" s="54"/>
      <c r="H44" s="173"/>
    </row>
    <row r="45" spans="1:8" ht="15.75" thickBot="1">
      <c r="A45" s="21" t="s">
        <v>72</v>
      </c>
      <c r="B45" s="3" t="s">
        <v>82</v>
      </c>
      <c r="C45" s="11">
        <v>0</v>
      </c>
      <c r="D45" s="65">
        <v>0</v>
      </c>
      <c r="E45" s="66">
        <v>0</v>
      </c>
      <c r="F45" s="56">
        <v>0</v>
      </c>
      <c r="G45" s="130" t="s">
        <v>73</v>
      </c>
      <c r="H45" s="173"/>
    </row>
    <row r="46" spans="1:8" ht="15.75" thickBot="1">
      <c r="A46" s="38" t="s">
        <v>72</v>
      </c>
      <c r="B46" s="15" t="s">
        <v>83</v>
      </c>
      <c r="C46" s="43">
        <v>0</v>
      </c>
      <c r="D46" s="90">
        <v>0</v>
      </c>
      <c r="E46" s="91">
        <v>0</v>
      </c>
      <c r="F46" s="87">
        <v>0</v>
      </c>
      <c r="G46" s="131" t="s">
        <v>74</v>
      </c>
      <c r="H46" s="173"/>
    </row>
    <row r="47" spans="1:8" ht="15.75" thickBot="1">
      <c r="A47" s="22"/>
      <c r="B47" s="22" t="s">
        <v>49</v>
      </c>
      <c r="C47" s="24"/>
      <c r="D47" s="92">
        <v>0</v>
      </c>
      <c r="E47" s="93"/>
      <c r="F47" s="94"/>
      <c r="G47" s="92"/>
      <c r="H47" s="173"/>
    </row>
    <row r="48" spans="1:8" ht="16.5" thickBot="1" thickTop="1">
      <c r="A48" s="39" t="s">
        <v>33</v>
      </c>
      <c r="B48" s="4" t="s">
        <v>34</v>
      </c>
      <c r="C48" s="6">
        <f>SUM(C4,C8,C13:C19,C23,C28:C47)</f>
        <v>10648</v>
      </c>
      <c r="D48" s="54">
        <f>SUM(D4,D8,D13:D19,D23,D28:D47)</f>
        <v>11306</v>
      </c>
      <c r="E48" s="55">
        <f>SUM(E4,E8,E13:E19,E23,E28:E47)</f>
        <v>16176</v>
      </c>
      <c r="F48" s="64">
        <f>SUM(F4,F8,F13:F19,F23,F28:F47)</f>
        <v>14903</v>
      </c>
      <c r="G48" s="54"/>
      <c r="H48" s="173"/>
    </row>
    <row r="49" spans="1:8" ht="15">
      <c r="A49" s="25"/>
      <c r="B49" s="25"/>
      <c r="C49" s="26"/>
      <c r="D49" s="26"/>
      <c r="E49" s="26"/>
      <c r="F49" s="26"/>
      <c r="G49" s="25"/>
      <c r="H49" s="173"/>
    </row>
    <row r="50" spans="1:8" ht="15.75" thickBot="1">
      <c r="A50" s="25"/>
      <c r="B50" s="25"/>
      <c r="C50" s="26"/>
      <c r="D50" s="26"/>
      <c r="E50" s="26"/>
      <c r="F50" s="26"/>
      <c r="G50" s="25"/>
      <c r="H50" s="173"/>
    </row>
    <row r="51" spans="1:8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  <c r="H51" s="30"/>
    </row>
    <row r="52" spans="1:8" ht="15.75" thickBot="1">
      <c r="A52" s="27">
        <v>602</v>
      </c>
      <c r="B52" s="3" t="s">
        <v>35</v>
      </c>
      <c r="C52" s="11">
        <v>3850</v>
      </c>
      <c r="D52" s="65">
        <v>4550</v>
      </c>
      <c r="E52" s="66">
        <v>4685</v>
      </c>
      <c r="F52" s="56">
        <v>5385</v>
      </c>
      <c r="G52" s="46" t="s">
        <v>258</v>
      </c>
      <c r="H52" s="173"/>
    </row>
    <row r="53" spans="1:8" ht="15.75" thickBot="1">
      <c r="A53" s="3">
        <v>603</v>
      </c>
      <c r="B53" s="3" t="s">
        <v>36</v>
      </c>
      <c r="C53" s="11">
        <v>0</v>
      </c>
      <c r="D53" s="65">
        <v>0</v>
      </c>
      <c r="E53" s="66">
        <v>0</v>
      </c>
      <c r="F53" s="56"/>
      <c r="G53" s="3"/>
      <c r="H53" s="173"/>
    </row>
    <row r="54" spans="1:8" ht="15.75" thickBot="1">
      <c r="A54" s="3">
        <v>604</v>
      </c>
      <c r="B54" s="3" t="s">
        <v>50</v>
      </c>
      <c r="C54" s="11">
        <v>0</v>
      </c>
      <c r="D54" s="65">
        <v>0</v>
      </c>
      <c r="E54" s="66">
        <v>0</v>
      </c>
      <c r="F54" s="56"/>
      <c r="G54" s="3"/>
      <c r="H54" s="173"/>
    </row>
    <row r="55" spans="1:8" ht="15.75" thickBot="1">
      <c r="A55" s="21">
        <v>609</v>
      </c>
      <c r="B55" s="3" t="s">
        <v>37</v>
      </c>
      <c r="C55" s="11">
        <v>0</v>
      </c>
      <c r="D55" s="65">
        <v>0</v>
      </c>
      <c r="E55" s="66">
        <v>0</v>
      </c>
      <c r="F55" s="56"/>
      <c r="G55" s="3"/>
      <c r="H55" s="173"/>
    </row>
    <row r="56" spans="1:8" ht="15.75" thickBot="1">
      <c r="A56" s="21">
        <v>641</v>
      </c>
      <c r="B56" s="3" t="s">
        <v>63</v>
      </c>
      <c r="C56" s="11">
        <v>0</v>
      </c>
      <c r="D56" s="65">
        <v>0</v>
      </c>
      <c r="E56" s="66">
        <v>0</v>
      </c>
      <c r="F56" s="56"/>
      <c r="G56" s="3"/>
      <c r="H56" s="173"/>
    </row>
    <row r="57" spans="1:8" ht="15.75" thickBot="1">
      <c r="A57" s="3">
        <v>642</v>
      </c>
      <c r="B57" s="3" t="s">
        <v>28</v>
      </c>
      <c r="C57" s="11">
        <v>0</v>
      </c>
      <c r="D57" s="65">
        <v>0</v>
      </c>
      <c r="E57" s="66">
        <v>0</v>
      </c>
      <c r="F57" s="56"/>
      <c r="G57" s="28"/>
      <c r="H57" s="30"/>
    </row>
    <row r="58" spans="1:8" ht="15.75" thickBot="1">
      <c r="A58" s="38" t="s">
        <v>64</v>
      </c>
      <c r="B58" s="15" t="s">
        <v>65</v>
      </c>
      <c r="C58" s="6">
        <v>0</v>
      </c>
      <c r="D58" s="54">
        <v>0</v>
      </c>
      <c r="E58" s="55">
        <v>0</v>
      </c>
      <c r="F58" s="64"/>
      <c r="G58" s="19"/>
      <c r="H58" s="30"/>
    </row>
    <row r="59" spans="1:8" ht="15.75" thickBot="1">
      <c r="A59" s="3">
        <v>648</v>
      </c>
      <c r="B59" s="3" t="s">
        <v>38</v>
      </c>
      <c r="C59" s="11">
        <v>300</v>
      </c>
      <c r="D59" s="65">
        <v>50</v>
      </c>
      <c r="E59" s="66">
        <v>0</v>
      </c>
      <c r="F59" s="56"/>
      <c r="G59" s="3"/>
      <c r="H59" s="173"/>
    </row>
    <row r="60" spans="1:8" ht="15.75" thickBot="1">
      <c r="A60" s="3">
        <v>649</v>
      </c>
      <c r="B60" s="3" t="s">
        <v>39</v>
      </c>
      <c r="C60" s="11">
        <v>0</v>
      </c>
      <c r="D60" s="65">
        <v>0</v>
      </c>
      <c r="E60" s="66">
        <v>0</v>
      </c>
      <c r="F60" s="56"/>
      <c r="G60" s="3"/>
      <c r="H60" s="173"/>
    </row>
    <row r="61" spans="1:8" ht="15.75" thickBot="1">
      <c r="A61" s="3">
        <v>662</v>
      </c>
      <c r="B61" s="3" t="s">
        <v>40</v>
      </c>
      <c r="C61" s="11">
        <v>0</v>
      </c>
      <c r="D61" s="65">
        <v>0</v>
      </c>
      <c r="E61" s="66">
        <v>0</v>
      </c>
      <c r="F61" s="56"/>
      <c r="G61" s="28"/>
      <c r="H61" s="30"/>
    </row>
    <row r="62" spans="1:8" ht="15.75" thickBot="1">
      <c r="A62" s="44" t="s">
        <v>69</v>
      </c>
      <c r="B62" s="17" t="s">
        <v>70</v>
      </c>
      <c r="C62" s="23">
        <v>0</v>
      </c>
      <c r="D62" s="72">
        <v>0</v>
      </c>
      <c r="E62" s="95">
        <v>0</v>
      </c>
      <c r="F62" s="96"/>
      <c r="G62" s="40"/>
      <c r="H62" s="30"/>
    </row>
    <row r="63" spans="1:8" ht="15.75" thickBot="1">
      <c r="A63" s="21" t="s">
        <v>66</v>
      </c>
      <c r="B63" s="3" t="s">
        <v>51</v>
      </c>
      <c r="C63" s="11">
        <f>SUM(C64:C66)</f>
        <v>0</v>
      </c>
      <c r="D63" s="73">
        <f>SUM(D64:D66)</f>
        <v>0</v>
      </c>
      <c r="E63" s="97">
        <f>SUM(E64:E66)</f>
        <v>0</v>
      </c>
      <c r="F63" s="56">
        <f>SUM(F64:F66)</f>
        <v>0</v>
      </c>
      <c r="G63" s="28"/>
      <c r="H63" s="30"/>
    </row>
    <row r="64" spans="1:8" ht="15.75" thickBot="1">
      <c r="A64" s="98" t="s">
        <v>6</v>
      </c>
      <c r="B64" s="118" t="s">
        <v>84</v>
      </c>
      <c r="C64" s="117"/>
      <c r="D64" s="119">
        <v>0</v>
      </c>
      <c r="E64" s="120"/>
      <c r="F64" s="121"/>
      <c r="G64" s="122" t="s">
        <v>85</v>
      </c>
      <c r="H64" s="30"/>
    </row>
    <row r="65" spans="1:8" ht="15.75" thickBot="1">
      <c r="A65" s="98"/>
      <c r="B65" s="46" t="s">
        <v>86</v>
      </c>
      <c r="C65" s="11"/>
      <c r="D65" s="65"/>
      <c r="E65" s="95"/>
      <c r="F65" s="96"/>
      <c r="G65" s="40" t="s">
        <v>73</v>
      </c>
      <c r="H65" s="30"/>
    </row>
    <row r="66" spans="1:8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  <c r="H66" s="30"/>
    </row>
    <row r="67" spans="1:8" ht="16.5" thickBot="1" thickTop="1">
      <c r="A67" s="4" t="s">
        <v>41</v>
      </c>
      <c r="B67" s="4" t="s">
        <v>42</v>
      </c>
      <c r="C67" s="6">
        <f>SUM(C52:C63)</f>
        <v>4150</v>
      </c>
      <c r="D67" s="6">
        <f>SUM(D52:D63)</f>
        <v>4600</v>
      </c>
      <c r="E67" s="6">
        <f>SUM(E52:E63)</f>
        <v>4685</v>
      </c>
      <c r="F67" s="6">
        <f>SUM(F52:F63)</f>
        <v>5385</v>
      </c>
      <c r="G67" s="4"/>
      <c r="H67" s="173"/>
    </row>
    <row r="68" spans="1:8" ht="15">
      <c r="A68" s="25"/>
      <c r="B68" s="25"/>
      <c r="C68" s="26"/>
      <c r="D68" s="26"/>
      <c r="E68" s="26"/>
      <c r="F68" s="26"/>
      <c r="G68" s="25"/>
      <c r="H68" s="173"/>
    </row>
    <row r="69" spans="1:8" ht="15.75" thickBot="1">
      <c r="A69" s="30" t="s">
        <v>0</v>
      </c>
      <c r="B69" s="30"/>
      <c r="C69" s="31"/>
      <c r="D69" s="31"/>
      <c r="E69" s="31"/>
      <c r="F69" s="32"/>
      <c r="G69" s="30"/>
      <c r="H69" s="30"/>
    </row>
    <row r="70" spans="1:8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  <c r="H70" s="173"/>
    </row>
    <row r="71" spans="1:8" ht="14.25">
      <c r="A71" s="49" t="s">
        <v>43</v>
      </c>
      <c r="B71" s="49" t="s">
        <v>76</v>
      </c>
      <c r="C71" s="50">
        <f>SUM(C67)</f>
        <v>4150</v>
      </c>
      <c r="D71" s="50">
        <f>SUM(D67)</f>
        <v>4600</v>
      </c>
      <c r="E71" s="104">
        <f>SUM(E67)</f>
        <v>4685</v>
      </c>
      <c r="F71" s="105">
        <f>SUM(F67)</f>
        <v>5385</v>
      </c>
      <c r="G71" s="49"/>
      <c r="H71" s="30"/>
    </row>
    <row r="72" spans="1:8" ht="14.25">
      <c r="A72" s="19" t="s">
        <v>43</v>
      </c>
      <c r="B72" s="19" t="s">
        <v>77</v>
      </c>
      <c r="C72" s="42">
        <v>0</v>
      </c>
      <c r="D72" s="42">
        <v>60</v>
      </c>
      <c r="E72" s="106">
        <v>0</v>
      </c>
      <c r="F72" s="107">
        <v>0</v>
      </c>
      <c r="G72" s="19"/>
      <c r="H72" s="30"/>
    </row>
    <row r="73" spans="1:8" ht="14.25">
      <c r="A73" s="12" t="s">
        <v>44</v>
      </c>
      <c r="B73" s="12" t="s">
        <v>78</v>
      </c>
      <c r="C73" s="41">
        <f>SUM(C48)</f>
        <v>10648</v>
      </c>
      <c r="D73" s="41">
        <f>SUM(D48)</f>
        <v>11306</v>
      </c>
      <c r="E73" s="106">
        <f>SUM(E48)</f>
        <v>16176</v>
      </c>
      <c r="F73" s="107">
        <f>SUM(F48)</f>
        <v>14903</v>
      </c>
      <c r="G73" s="18"/>
      <c r="H73" s="30"/>
    </row>
    <row r="74" spans="1:8" ht="15" thickBot="1">
      <c r="A74" s="9" t="s">
        <v>44</v>
      </c>
      <c r="B74" s="9" t="s">
        <v>79</v>
      </c>
      <c r="C74" s="108">
        <v>0</v>
      </c>
      <c r="D74" s="108">
        <v>53</v>
      </c>
      <c r="E74" s="106">
        <v>0</v>
      </c>
      <c r="F74" s="107">
        <v>0</v>
      </c>
      <c r="G74" s="9"/>
      <c r="H74" s="30"/>
    </row>
    <row r="75" spans="1:8" ht="15.75" thickBot="1">
      <c r="A75" s="3"/>
      <c r="B75" s="33" t="s">
        <v>80</v>
      </c>
      <c r="C75" s="34">
        <f>SUM(C73-C71)</f>
        <v>6498</v>
      </c>
      <c r="D75" s="34">
        <f>SUM(D73-D71)</f>
        <v>6706</v>
      </c>
      <c r="E75" s="124">
        <f>SUM(E73-E71)</f>
        <v>11491</v>
      </c>
      <c r="F75" s="124">
        <f>SUM(F73-F71)</f>
        <v>9518</v>
      </c>
      <c r="G75" s="3"/>
      <c r="H75" s="173"/>
    </row>
    <row r="76" spans="1:8" ht="15">
      <c r="A76" s="25"/>
      <c r="B76" s="36"/>
      <c r="C76" s="37"/>
      <c r="D76" s="37"/>
      <c r="E76" s="45"/>
      <c r="F76" s="45"/>
      <c r="G76" s="25"/>
      <c r="H76" s="173"/>
    </row>
    <row r="77" spans="1:8" ht="15">
      <c r="A77" s="25"/>
      <c r="B77" s="36"/>
      <c r="C77" s="37"/>
      <c r="D77" s="37"/>
      <c r="E77" s="45"/>
      <c r="F77" s="45"/>
      <c r="G77" s="25"/>
      <c r="H77" s="173"/>
    </row>
    <row r="78" spans="1:8" ht="15">
      <c r="A78" s="341" t="s">
        <v>259</v>
      </c>
      <c r="B78" s="341"/>
      <c r="C78" s="341"/>
      <c r="D78" s="341"/>
      <c r="E78" s="341"/>
      <c r="F78" s="341"/>
      <c r="G78" s="341"/>
      <c r="H78" s="173"/>
    </row>
    <row r="79" spans="1:8" ht="15">
      <c r="A79" s="109"/>
      <c r="B79" s="36"/>
      <c r="C79" s="37"/>
      <c r="D79" s="37"/>
      <c r="E79" s="37"/>
      <c r="F79" s="37"/>
      <c r="G79" s="25"/>
      <c r="H79" s="173"/>
    </row>
    <row r="80" spans="1:8" ht="15">
      <c r="A80" s="109" t="s">
        <v>260</v>
      </c>
      <c r="B80" s="36"/>
      <c r="C80" s="37"/>
      <c r="D80" s="37"/>
      <c r="E80" s="37"/>
      <c r="F80" s="37"/>
      <c r="G80" s="25"/>
      <c r="H80" s="173"/>
    </row>
    <row r="81" spans="1:8" ht="15">
      <c r="A81" s="109" t="s">
        <v>261</v>
      </c>
      <c r="B81" s="36"/>
      <c r="C81" s="37"/>
      <c r="D81" s="37"/>
      <c r="E81" s="37"/>
      <c r="F81" s="37"/>
      <c r="G81" s="25"/>
      <c r="H81" s="173"/>
    </row>
    <row r="82" spans="1:8" ht="15">
      <c r="A82" s="109" t="s">
        <v>262</v>
      </c>
      <c r="B82" s="36"/>
      <c r="C82" s="37"/>
      <c r="D82" s="37"/>
      <c r="E82" s="37"/>
      <c r="F82" s="37"/>
      <c r="G82" s="25"/>
      <c r="H82" s="173"/>
    </row>
    <row r="83" spans="1:8" ht="15">
      <c r="A83" s="109" t="s">
        <v>263</v>
      </c>
      <c r="B83" s="36"/>
      <c r="C83" s="37"/>
      <c r="D83" s="37"/>
      <c r="E83" s="37"/>
      <c r="F83" s="37"/>
      <c r="G83" s="25"/>
      <c r="H83" s="173"/>
    </row>
    <row r="84" spans="1:8" ht="15">
      <c r="A84" s="109" t="s">
        <v>264</v>
      </c>
      <c r="B84" s="36"/>
      <c r="C84" s="37"/>
      <c r="D84" s="37"/>
      <c r="E84" s="37"/>
      <c r="F84" s="37"/>
      <c r="G84" s="25"/>
      <c r="H84" s="173"/>
    </row>
    <row r="85" spans="1:8" ht="15">
      <c r="A85" s="109" t="s">
        <v>265</v>
      </c>
      <c r="B85" s="36"/>
      <c r="C85" s="37"/>
      <c r="D85" s="37"/>
      <c r="E85" s="37"/>
      <c r="F85" s="37"/>
      <c r="G85" s="25"/>
      <c r="H85" s="173"/>
    </row>
    <row r="86" spans="1:8" ht="15">
      <c r="A86" s="109" t="s">
        <v>266</v>
      </c>
      <c r="B86" s="36"/>
      <c r="C86" s="37"/>
      <c r="D86" s="37"/>
      <c r="E86" s="37"/>
      <c r="F86" s="37"/>
      <c r="G86" s="25"/>
      <c r="H86" s="173"/>
    </row>
    <row r="87" spans="1:8" ht="15">
      <c r="A87" s="109" t="s">
        <v>267</v>
      </c>
      <c r="B87" s="36"/>
      <c r="C87" s="37"/>
      <c r="D87" s="37"/>
      <c r="E87" s="37"/>
      <c r="F87" s="37"/>
      <c r="G87" s="25"/>
      <c r="H87" s="173"/>
    </row>
    <row r="88" spans="1:8" ht="15">
      <c r="A88" s="109" t="s">
        <v>268</v>
      </c>
      <c r="B88" s="36"/>
      <c r="C88" s="37"/>
      <c r="D88" s="37"/>
      <c r="E88" s="37"/>
      <c r="F88" s="37"/>
      <c r="G88" s="25"/>
      <c r="H88" s="173"/>
    </row>
    <row r="89" spans="1:8" ht="15">
      <c r="A89" s="109" t="s">
        <v>269</v>
      </c>
      <c r="B89" s="36"/>
      <c r="C89" s="37"/>
      <c r="D89" s="37"/>
      <c r="E89" s="37"/>
      <c r="F89" s="37"/>
      <c r="G89" s="25"/>
      <c r="H89" s="173"/>
    </row>
    <row r="90" spans="1:8" ht="15">
      <c r="A90" s="109"/>
      <c r="B90" s="36"/>
      <c r="C90" s="37"/>
      <c r="D90" s="37"/>
      <c r="E90" s="37"/>
      <c r="F90" s="37"/>
      <c r="G90" s="25"/>
      <c r="H90" s="173"/>
    </row>
    <row r="91" spans="1:8" ht="15">
      <c r="A91" s="232" t="s">
        <v>270</v>
      </c>
      <c r="B91" s="36"/>
      <c r="C91" s="37"/>
      <c r="D91" s="37"/>
      <c r="E91" s="37"/>
      <c r="F91" s="37"/>
      <c r="G91" s="25"/>
      <c r="H91" s="173"/>
    </row>
    <row r="92" spans="1:8" ht="15">
      <c r="A92" s="232" t="s">
        <v>271</v>
      </c>
      <c r="B92" s="36"/>
      <c r="C92" s="37"/>
      <c r="D92" s="37"/>
      <c r="E92" s="37"/>
      <c r="F92" s="37"/>
      <c r="G92" s="25"/>
      <c r="H92" s="173"/>
    </row>
    <row r="93" spans="1:8" ht="15">
      <c r="A93" s="232" t="s">
        <v>272</v>
      </c>
      <c r="B93" s="36"/>
      <c r="C93" s="37"/>
      <c r="D93" s="37"/>
      <c r="E93" s="37"/>
      <c r="F93" s="37"/>
      <c r="G93" s="25"/>
      <c r="H93" s="173"/>
    </row>
    <row r="94" spans="1:8" ht="15">
      <c r="A94" s="232"/>
      <c r="B94" s="36"/>
      <c r="C94" s="37"/>
      <c r="D94" s="37"/>
      <c r="E94" s="37"/>
      <c r="F94" s="37"/>
      <c r="G94" s="25"/>
      <c r="H94" s="173"/>
    </row>
    <row r="95" spans="1:8" ht="15">
      <c r="A95" s="342" t="s">
        <v>273</v>
      </c>
      <c r="B95" s="342"/>
      <c r="C95" s="31"/>
      <c r="D95" s="31"/>
      <c r="E95" s="31"/>
      <c r="F95" s="32"/>
      <c r="G95" s="30"/>
      <c r="H95" s="30"/>
    </row>
    <row r="96" spans="1:8" ht="15">
      <c r="A96" s="342" t="s">
        <v>274</v>
      </c>
      <c r="B96" s="342"/>
      <c r="C96" s="31"/>
      <c r="D96" s="31"/>
      <c r="E96" s="31"/>
      <c r="F96" s="32"/>
      <c r="G96" s="30"/>
      <c r="H96" s="30"/>
    </row>
    <row r="97" spans="1:8" ht="15">
      <c r="A97" s="342" t="s">
        <v>135</v>
      </c>
      <c r="B97" s="342"/>
      <c r="C97" s="31"/>
      <c r="D97" s="31"/>
      <c r="E97" s="31"/>
      <c r="F97" s="32"/>
      <c r="G97" s="30"/>
      <c r="H97" s="30"/>
    </row>
    <row r="98" spans="1:8" ht="15">
      <c r="A98" s="30"/>
      <c r="B98" s="30"/>
      <c r="C98" s="31"/>
      <c r="D98" s="31"/>
      <c r="E98" s="31"/>
      <c r="F98" s="32"/>
      <c r="G98" s="30"/>
      <c r="H98" s="30"/>
    </row>
    <row r="99" spans="1:8" ht="15">
      <c r="A99" s="30"/>
      <c r="B99" s="30"/>
      <c r="C99" s="31"/>
      <c r="D99" s="31"/>
      <c r="E99" s="31"/>
      <c r="F99" s="32"/>
      <c r="G99" s="30"/>
      <c r="H99" s="30"/>
    </row>
  </sheetData>
  <sheetProtection/>
  <protectedRanges>
    <protectedRange sqref="C2" name="Oblast10_1"/>
    <protectedRange sqref="C52:G63" name="Oblast8_1"/>
    <protectedRange sqref="C9:F18 G10 G12:G18" name="Oblast4_1"/>
    <protectedRange sqref="C20:G22" name="Oblast3_1"/>
    <protectedRange sqref="C9:F18 G10 G12:G18" name="Oblast2_1"/>
    <protectedRange sqref="C5:G7" name="Oblast1_1"/>
    <protectedRange sqref="C20:G22" name="Oblast6_1"/>
    <protectedRange sqref="C24:G47" name="Oblast7_1"/>
    <protectedRange sqref="C64:G66" name="Oblast8_2_1"/>
    <protectedRange sqref="G9" name="Oblast4_1_1"/>
    <protectedRange sqref="G9" name="Oblast2_1_1"/>
    <protectedRange sqref="G11" name="Oblast4_1_5"/>
    <protectedRange sqref="G11" name="Oblast2_1_5"/>
    <protectedRange sqref="C95:G97" name="Oblast9_1_1"/>
  </protectedRanges>
  <mergeCells count="9">
    <mergeCell ref="A95:B95"/>
    <mergeCell ref="A96:B96"/>
    <mergeCell ref="A97:B97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8">
      <c r="A1" s="369" t="s">
        <v>275</v>
      </c>
      <c r="B1" s="369"/>
      <c r="C1" s="369"/>
      <c r="D1" s="369"/>
      <c r="E1" s="369"/>
      <c r="F1" s="369"/>
      <c r="G1" s="369"/>
    </row>
    <row r="2" spans="1:7" ht="18.75" thickBot="1">
      <c r="A2" s="370" t="s">
        <v>276</v>
      </c>
      <c r="B2" s="370"/>
      <c r="C2" s="370"/>
      <c r="D2" s="370"/>
      <c r="E2" s="370"/>
      <c r="F2" s="370"/>
      <c r="G2" s="370"/>
    </row>
    <row r="3" spans="1:7" ht="45.75" thickBot="1">
      <c r="A3" s="116" t="s">
        <v>3</v>
      </c>
      <c r="B3" s="116" t="s">
        <v>4</v>
      </c>
      <c r="C3" s="233" t="s">
        <v>91</v>
      </c>
      <c r="D3" s="234" t="s">
        <v>92</v>
      </c>
      <c r="E3" s="235" t="s">
        <v>277</v>
      </c>
      <c r="F3" s="236" t="s">
        <v>278</v>
      </c>
      <c r="G3" s="237" t="s">
        <v>279</v>
      </c>
    </row>
    <row r="4" spans="1:7" ht="15.75" thickBot="1">
      <c r="A4" s="3">
        <v>501</v>
      </c>
      <c r="B4" s="3" t="s">
        <v>5</v>
      </c>
      <c r="C4" s="238">
        <f>SUM(C5:C8)</f>
        <v>139</v>
      </c>
      <c r="D4" s="238">
        <f>SUM(D5:D8)</f>
        <v>158</v>
      </c>
      <c r="E4" s="239">
        <f>SUM(E5:E8)</f>
        <v>150</v>
      </c>
      <c r="F4" s="240">
        <f>SUM(F5:F8)</f>
        <v>150</v>
      </c>
      <c r="G4" s="65"/>
    </row>
    <row r="5" spans="1:7" ht="14.25">
      <c r="A5" s="344" t="s">
        <v>6</v>
      </c>
      <c r="B5" s="7" t="s">
        <v>7</v>
      </c>
      <c r="C5" s="241">
        <v>10</v>
      </c>
      <c r="D5" s="241">
        <v>5</v>
      </c>
      <c r="E5" s="242">
        <v>5</v>
      </c>
      <c r="F5" s="243">
        <v>5</v>
      </c>
      <c r="G5" s="67"/>
    </row>
    <row r="6" spans="1:7" ht="14.25">
      <c r="A6" s="345"/>
      <c r="B6" s="48" t="s">
        <v>280</v>
      </c>
      <c r="C6" s="244">
        <v>12</v>
      </c>
      <c r="D6" s="244">
        <v>10</v>
      </c>
      <c r="E6" s="245">
        <v>10</v>
      </c>
      <c r="F6" s="246">
        <v>10</v>
      </c>
      <c r="G6" s="59"/>
    </row>
    <row r="7" spans="1:7" ht="14.25">
      <c r="A7" s="345"/>
      <c r="B7" s="12" t="s">
        <v>281</v>
      </c>
      <c r="C7" s="244">
        <v>20</v>
      </c>
      <c r="D7" s="244">
        <v>23</v>
      </c>
      <c r="E7" s="245">
        <v>20</v>
      </c>
      <c r="F7" s="246">
        <v>20</v>
      </c>
      <c r="G7" s="59"/>
    </row>
    <row r="8" spans="1:7" ht="15" thickBot="1">
      <c r="A8" s="346"/>
      <c r="B8" s="9" t="s">
        <v>9</v>
      </c>
      <c r="C8" s="247">
        <v>97</v>
      </c>
      <c r="D8" s="247">
        <v>120</v>
      </c>
      <c r="E8" s="248">
        <v>115</v>
      </c>
      <c r="F8" s="249">
        <v>115</v>
      </c>
      <c r="G8" s="85"/>
    </row>
    <row r="9" spans="1:7" ht="15.75" thickBot="1">
      <c r="A9" s="3">
        <v>502</v>
      </c>
      <c r="B9" s="3" t="s">
        <v>10</v>
      </c>
      <c r="C9" s="238">
        <f>SUM(C10:C12)</f>
        <v>825</v>
      </c>
      <c r="D9" s="238">
        <f>SUM(D10:D12)</f>
        <v>755</v>
      </c>
      <c r="E9" s="239">
        <f>SUM(E10:E12)</f>
        <v>1467</v>
      </c>
      <c r="F9" s="240">
        <f>SUM(F10:F12)</f>
        <v>1467</v>
      </c>
      <c r="G9" s="65"/>
    </row>
    <row r="10" spans="1:7" ht="14.25">
      <c r="A10" s="371" t="s">
        <v>6</v>
      </c>
      <c r="B10" s="49" t="s">
        <v>282</v>
      </c>
      <c r="C10" s="250">
        <v>17</v>
      </c>
      <c r="D10" s="250">
        <v>15</v>
      </c>
      <c r="E10" s="251">
        <v>17</v>
      </c>
      <c r="F10" s="252">
        <v>17</v>
      </c>
      <c r="G10" s="67"/>
    </row>
    <row r="11" spans="1:7" ht="14.25">
      <c r="A11" s="372"/>
      <c r="B11" s="12" t="s">
        <v>12</v>
      </c>
      <c r="C11" s="241">
        <v>488</v>
      </c>
      <c r="D11" s="241">
        <v>480</v>
      </c>
      <c r="E11" s="242">
        <v>800</v>
      </c>
      <c r="F11" s="243">
        <v>800</v>
      </c>
      <c r="G11" s="57"/>
    </row>
    <row r="12" spans="1:7" ht="15" thickBot="1">
      <c r="A12" s="373"/>
      <c r="B12" s="9" t="s">
        <v>283</v>
      </c>
      <c r="C12" s="253">
        <v>320</v>
      </c>
      <c r="D12" s="253">
        <v>260</v>
      </c>
      <c r="E12" s="254">
        <v>650</v>
      </c>
      <c r="F12" s="255">
        <v>650</v>
      </c>
      <c r="G12" s="62"/>
    </row>
    <row r="13" spans="1:7" ht="15.75" thickBot="1">
      <c r="A13" s="15">
        <v>504</v>
      </c>
      <c r="B13" s="4" t="s">
        <v>13</v>
      </c>
      <c r="C13" s="5">
        <v>0</v>
      </c>
      <c r="D13" s="5">
        <v>0</v>
      </c>
      <c r="E13" s="256">
        <v>0</v>
      </c>
      <c r="F13" s="257">
        <v>0</v>
      </c>
      <c r="G13" s="54"/>
    </row>
    <row r="14" spans="1:7" ht="15.75" thickBot="1">
      <c r="A14" s="3">
        <v>511</v>
      </c>
      <c r="B14" s="3" t="s">
        <v>1</v>
      </c>
      <c r="C14" s="238">
        <v>110</v>
      </c>
      <c r="D14" s="238">
        <v>220</v>
      </c>
      <c r="E14" s="239">
        <v>117</v>
      </c>
      <c r="F14" s="240">
        <v>117</v>
      </c>
      <c r="G14" s="129"/>
    </row>
    <row r="15" spans="1:7" ht="15.75" thickBot="1">
      <c r="A15" s="4">
        <v>512</v>
      </c>
      <c r="B15" s="3" t="s">
        <v>14</v>
      </c>
      <c r="C15" s="5">
        <v>32</v>
      </c>
      <c r="D15" s="5">
        <v>33</v>
      </c>
      <c r="E15" s="256">
        <v>33</v>
      </c>
      <c r="F15" s="257">
        <v>33</v>
      </c>
      <c r="G15" s="65"/>
    </row>
    <row r="16" spans="1:7" ht="15.75" thickBot="1">
      <c r="A16" s="3">
        <v>513</v>
      </c>
      <c r="B16" s="3" t="s">
        <v>15</v>
      </c>
      <c r="C16" s="238">
        <v>52</v>
      </c>
      <c r="D16" s="238">
        <v>134</v>
      </c>
      <c r="E16" s="239">
        <v>121</v>
      </c>
      <c r="F16" s="240">
        <v>121</v>
      </c>
      <c r="G16" s="129"/>
    </row>
    <row r="17" spans="1:7" ht="15.75" thickBot="1">
      <c r="A17" s="3">
        <v>518</v>
      </c>
      <c r="B17" s="3" t="s">
        <v>16</v>
      </c>
      <c r="C17" s="73">
        <f>SUM(C18:C20)</f>
        <v>3171</v>
      </c>
      <c r="D17" s="11">
        <f>SUM(D18:D20)</f>
        <v>3375</v>
      </c>
      <c r="E17" s="258">
        <f>SUM(E18:E20)</f>
        <v>3139</v>
      </c>
      <c r="F17" s="240">
        <f>SUM(F18:F20)</f>
        <v>3139</v>
      </c>
      <c r="G17" s="65" t="s">
        <v>284</v>
      </c>
    </row>
    <row r="18" spans="1:7" ht="15">
      <c r="A18" s="259" t="s">
        <v>6</v>
      </c>
      <c r="B18" s="49" t="s">
        <v>17</v>
      </c>
      <c r="C18" s="260">
        <v>28</v>
      </c>
      <c r="D18" s="260">
        <v>30</v>
      </c>
      <c r="E18" s="261">
        <v>30</v>
      </c>
      <c r="F18" s="262">
        <v>30</v>
      </c>
      <c r="G18" s="72"/>
    </row>
    <row r="19" spans="1:7" ht="15">
      <c r="A19" s="263"/>
      <c r="B19" s="12" t="s">
        <v>18</v>
      </c>
      <c r="C19" s="264">
        <v>10</v>
      </c>
      <c r="D19" s="264">
        <v>3</v>
      </c>
      <c r="E19" s="265">
        <v>0</v>
      </c>
      <c r="F19" s="266">
        <v>0</v>
      </c>
      <c r="G19" s="75"/>
    </row>
    <row r="20" spans="1:7" ht="15.75" thickBot="1">
      <c r="A20" s="15"/>
      <c r="B20" s="12" t="s">
        <v>9</v>
      </c>
      <c r="C20" s="264">
        <v>3133</v>
      </c>
      <c r="D20" s="264">
        <v>3342</v>
      </c>
      <c r="E20" s="265">
        <v>3109</v>
      </c>
      <c r="F20" s="266">
        <v>3109</v>
      </c>
      <c r="G20" s="267"/>
    </row>
    <row r="21" spans="1:7" ht="15.75" thickBot="1">
      <c r="A21" s="17">
        <v>521</v>
      </c>
      <c r="B21" s="3" t="s">
        <v>19</v>
      </c>
      <c r="C21" s="238">
        <f>SUM(C22:C23)</f>
        <v>4005</v>
      </c>
      <c r="D21" s="238">
        <f>SUM(D22:D23)</f>
        <v>4050</v>
      </c>
      <c r="E21" s="239">
        <f>SUM(E22:E23)</f>
        <v>4653</v>
      </c>
      <c r="F21" s="240">
        <f>SUM(F22:F23)</f>
        <v>4653</v>
      </c>
      <c r="G21" s="65"/>
    </row>
    <row r="22" spans="1:7" ht="14.25">
      <c r="A22" s="259" t="s">
        <v>6</v>
      </c>
      <c r="B22" s="18" t="s">
        <v>285</v>
      </c>
      <c r="C22" s="241">
        <v>3640</v>
      </c>
      <c r="D22" s="241">
        <v>3700</v>
      </c>
      <c r="E22" s="242">
        <v>4350</v>
      </c>
      <c r="F22" s="243">
        <v>4350</v>
      </c>
      <c r="G22" s="67"/>
    </row>
    <row r="23" spans="1:7" ht="15" thickBot="1">
      <c r="A23" s="268"/>
      <c r="B23" s="12" t="s">
        <v>286</v>
      </c>
      <c r="C23" s="244">
        <v>365</v>
      </c>
      <c r="D23" s="244">
        <v>350</v>
      </c>
      <c r="E23" s="245">
        <v>303</v>
      </c>
      <c r="F23" s="246">
        <v>303</v>
      </c>
      <c r="G23" s="269"/>
    </row>
    <row r="24" spans="1:7" ht="15.75" thickBot="1">
      <c r="A24" s="3">
        <v>524</v>
      </c>
      <c r="B24" s="3" t="s">
        <v>24</v>
      </c>
      <c r="C24" s="238">
        <v>1231</v>
      </c>
      <c r="D24" s="238">
        <v>1251</v>
      </c>
      <c r="E24" s="239">
        <v>1470</v>
      </c>
      <c r="F24" s="240">
        <v>1470</v>
      </c>
      <c r="G24" s="65"/>
    </row>
    <row r="25" spans="1:7" ht="15.75" thickBot="1">
      <c r="A25" s="3">
        <v>525</v>
      </c>
      <c r="B25" s="3" t="s">
        <v>25</v>
      </c>
      <c r="C25" s="238">
        <v>32</v>
      </c>
      <c r="D25" s="238">
        <v>32</v>
      </c>
      <c r="E25" s="239">
        <v>33</v>
      </c>
      <c r="F25" s="240">
        <v>33</v>
      </c>
      <c r="G25" s="90"/>
    </row>
    <row r="26" spans="1:7" ht="15.75" thickBot="1">
      <c r="A26" s="3">
        <v>527</v>
      </c>
      <c r="B26" s="3" t="s">
        <v>47</v>
      </c>
      <c r="C26" s="238">
        <v>110</v>
      </c>
      <c r="D26" s="238">
        <v>120</v>
      </c>
      <c r="E26" s="239">
        <v>130</v>
      </c>
      <c r="F26" s="240">
        <v>130</v>
      </c>
      <c r="G26" s="65"/>
    </row>
    <row r="27" spans="1:7" ht="15.75" thickBot="1">
      <c r="A27" s="3">
        <v>528</v>
      </c>
      <c r="B27" s="3" t="s">
        <v>48</v>
      </c>
      <c r="C27" s="238">
        <v>0</v>
      </c>
      <c r="D27" s="238">
        <v>0</v>
      </c>
      <c r="E27" s="239">
        <v>0</v>
      </c>
      <c r="F27" s="240">
        <v>0</v>
      </c>
      <c r="G27" s="90"/>
    </row>
    <row r="28" spans="1:7" ht="15.75" thickBot="1">
      <c r="A28" s="3">
        <v>531</v>
      </c>
      <c r="B28" s="3" t="s">
        <v>26</v>
      </c>
      <c r="C28" s="238">
        <v>3</v>
      </c>
      <c r="D28" s="238">
        <v>0</v>
      </c>
      <c r="E28" s="239">
        <v>0</v>
      </c>
      <c r="F28" s="240">
        <v>0</v>
      </c>
      <c r="G28" s="65"/>
    </row>
    <row r="29" spans="1:7" ht="15.75" thickBot="1">
      <c r="A29" s="3">
        <v>538</v>
      </c>
      <c r="B29" s="3" t="s">
        <v>27</v>
      </c>
      <c r="C29" s="238">
        <v>15</v>
      </c>
      <c r="D29" s="238">
        <v>18</v>
      </c>
      <c r="E29" s="239">
        <v>17</v>
      </c>
      <c r="F29" s="240">
        <v>17</v>
      </c>
      <c r="G29" s="90"/>
    </row>
    <row r="30" spans="1:7" ht="15.75" thickBot="1">
      <c r="A30" s="3">
        <v>542</v>
      </c>
      <c r="B30" s="3" t="s">
        <v>28</v>
      </c>
      <c r="C30" s="270">
        <v>0</v>
      </c>
      <c r="D30" s="270">
        <v>0</v>
      </c>
      <c r="E30" s="271">
        <v>0</v>
      </c>
      <c r="F30" s="272">
        <v>0</v>
      </c>
      <c r="G30" s="65"/>
    </row>
    <row r="31" spans="1:7" ht="15.75" thickBot="1">
      <c r="A31" s="3">
        <v>543</v>
      </c>
      <c r="B31" s="3" t="s">
        <v>29</v>
      </c>
      <c r="C31" s="238">
        <v>0</v>
      </c>
      <c r="D31" s="238">
        <v>0</v>
      </c>
      <c r="E31" s="239">
        <v>0</v>
      </c>
      <c r="F31" s="240">
        <v>0</v>
      </c>
      <c r="G31" s="273"/>
    </row>
    <row r="32" spans="1:7" ht="15.75" thickBot="1">
      <c r="A32" s="3">
        <v>551</v>
      </c>
      <c r="B32" s="3" t="s">
        <v>30</v>
      </c>
      <c r="C32" s="238">
        <v>330</v>
      </c>
      <c r="D32" s="238">
        <v>334</v>
      </c>
      <c r="E32" s="239">
        <v>310</v>
      </c>
      <c r="F32" s="240">
        <v>310</v>
      </c>
      <c r="G32" s="65"/>
    </row>
    <row r="33" spans="1:7" ht="15.75" thickBot="1">
      <c r="A33" s="4">
        <v>552</v>
      </c>
      <c r="B33" s="3" t="s">
        <v>287</v>
      </c>
      <c r="C33" s="238">
        <v>0</v>
      </c>
      <c r="D33" s="238">
        <v>0</v>
      </c>
      <c r="E33" s="239">
        <v>0</v>
      </c>
      <c r="F33" s="240">
        <v>0</v>
      </c>
      <c r="G33" s="274"/>
    </row>
    <row r="34" spans="1:7" ht="15.75" thickBot="1">
      <c r="A34" s="22">
        <v>568</v>
      </c>
      <c r="B34" s="22" t="s">
        <v>32</v>
      </c>
      <c r="C34" s="275">
        <v>230</v>
      </c>
      <c r="D34" s="275">
        <v>220</v>
      </c>
      <c r="E34" s="276">
        <v>220</v>
      </c>
      <c r="F34" s="277">
        <v>220</v>
      </c>
      <c r="G34" s="72"/>
    </row>
    <row r="35" spans="1:7" ht="16.5" thickBot="1" thickTop="1">
      <c r="A35" s="4"/>
      <c r="B35" s="4" t="s">
        <v>34</v>
      </c>
      <c r="C35" s="5">
        <f>SUM(C4,C9,C13:C17,C21,C24:C34)</f>
        <v>10285</v>
      </c>
      <c r="D35" s="5">
        <f>SUM(D4,D9,D13:D17,D21,D24:D34)</f>
        <v>10700</v>
      </c>
      <c r="E35" s="256">
        <f>SUM(E4,E9,E13:E17,E21,E24:E34)</f>
        <v>11860</v>
      </c>
      <c r="F35" s="257">
        <f>SUM(F4,F9,F13:F17,F21,F24:F34)</f>
        <v>11860</v>
      </c>
      <c r="G35" s="278"/>
    </row>
    <row r="36" spans="1:7" ht="15">
      <c r="A36" s="25"/>
      <c r="B36" s="25"/>
      <c r="C36" s="171"/>
      <c r="D36" s="171"/>
      <c r="E36" s="171"/>
      <c r="F36" s="171"/>
      <c r="G36" s="171"/>
    </row>
    <row r="37" spans="1:7" ht="15">
      <c r="A37" s="25"/>
      <c r="B37" s="25"/>
      <c r="C37" s="171"/>
      <c r="D37" s="171"/>
      <c r="E37" s="171"/>
      <c r="F37" s="171"/>
      <c r="G37" s="171"/>
    </row>
    <row r="38" spans="1:7" ht="15">
      <c r="A38" s="25"/>
      <c r="B38" s="25"/>
      <c r="C38" s="171"/>
      <c r="D38" s="171"/>
      <c r="E38" s="171"/>
      <c r="F38" s="171"/>
      <c r="G38" s="171"/>
    </row>
    <row r="39" spans="1:7" ht="15.75" thickBot="1">
      <c r="A39" s="25"/>
      <c r="B39" s="25"/>
      <c r="C39" s="26"/>
      <c r="D39" s="26"/>
      <c r="E39" s="26"/>
      <c r="F39" s="26"/>
      <c r="G39" s="25"/>
    </row>
    <row r="40" spans="1:7" ht="45.75" thickBot="1">
      <c r="A40" s="116" t="s">
        <v>3</v>
      </c>
      <c r="B40" s="116" t="s">
        <v>4</v>
      </c>
      <c r="C40" s="233" t="s">
        <v>91</v>
      </c>
      <c r="D40" s="234" t="s">
        <v>92</v>
      </c>
      <c r="E40" s="235" t="s">
        <v>277</v>
      </c>
      <c r="F40" s="236" t="s">
        <v>278</v>
      </c>
      <c r="G40" s="237" t="s">
        <v>279</v>
      </c>
    </row>
    <row r="41" spans="1:7" ht="15.75" thickBot="1">
      <c r="A41" s="27">
        <v>602</v>
      </c>
      <c r="B41" s="3" t="s">
        <v>35</v>
      </c>
      <c r="C41" s="238">
        <v>3995</v>
      </c>
      <c r="D41" s="238">
        <v>4400</v>
      </c>
      <c r="E41" s="239">
        <v>4500</v>
      </c>
      <c r="F41" s="279">
        <v>4600</v>
      </c>
      <c r="G41" s="280" t="s">
        <v>288</v>
      </c>
    </row>
    <row r="42" spans="1:7" ht="15.75" thickBot="1">
      <c r="A42" s="3">
        <v>604</v>
      </c>
      <c r="B42" s="3" t="s">
        <v>107</v>
      </c>
      <c r="C42" s="238">
        <v>0</v>
      </c>
      <c r="D42" s="238">
        <v>0</v>
      </c>
      <c r="E42" s="239">
        <v>0</v>
      </c>
      <c r="F42" s="240"/>
      <c r="G42" s="280"/>
    </row>
    <row r="43" spans="1:7" ht="15.75" thickBot="1">
      <c r="A43" s="21">
        <v>609</v>
      </c>
      <c r="B43" s="3" t="s">
        <v>37</v>
      </c>
      <c r="C43" s="238">
        <v>0</v>
      </c>
      <c r="D43" s="238">
        <v>0</v>
      </c>
      <c r="E43" s="239">
        <v>0</v>
      </c>
      <c r="F43" s="240"/>
      <c r="G43" s="280"/>
    </row>
    <row r="44" spans="1:7" ht="15.75" thickBot="1">
      <c r="A44" s="15">
        <v>621</v>
      </c>
      <c r="B44" s="15" t="s">
        <v>289</v>
      </c>
      <c r="C44" s="238">
        <v>0</v>
      </c>
      <c r="D44" s="238">
        <v>0</v>
      </c>
      <c r="E44" s="239">
        <v>0</v>
      </c>
      <c r="F44" s="240"/>
      <c r="G44" s="281"/>
    </row>
    <row r="45" spans="1:7" ht="15.75" thickBot="1">
      <c r="A45" s="3">
        <v>646</v>
      </c>
      <c r="B45" s="282" t="s">
        <v>290</v>
      </c>
      <c r="C45" s="238">
        <v>0</v>
      </c>
      <c r="D45" s="238">
        <v>0</v>
      </c>
      <c r="E45" s="239">
        <v>0</v>
      </c>
      <c r="F45" s="240"/>
      <c r="G45" s="283"/>
    </row>
    <row r="46" spans="1:7" ht="15.75" thickBot="1">
      <c r="A46" s="3">
        <v>648</v>
      </c>
      <c r="B46" s="3" t="s">
        <v>291</v>
      </c>
      <c r="C46" s="238">
        <v>120</v>
      </c>
      <c r="D46" s="238">
        <v>130</v>
      </c>
      <c r="E46" s="239">
        <v>120</v>
      </c>
      <c r="F46" s="240">
        <v>120</v>
      </c>
      <c r="G46" s="280"/>
    </row>
    <row r="47" spans="1:7" ht="15.75" thickBot="1">
      <c r="A47" s="3">
        <v>649</v>
      </c>
      <c r="B47" s="3" t="s">
        <v>39</v>
      </c>
      <c r="C47" s="238">
        <v>0</v>
      </c>
      <c r="D47" s="238">
        <v>0</v>
      </c>
      <c r="E47" s="239">
        <v>0</v>
      </c>
      <c r="F47" s="240"/>
      <c r="G47" s="280"/>
    </row>
    <row r="48" spans="1:7" ht="15.75" thickBot="1">
      <c r="A48" s="3">
        <v>662</v>
      </c>
      <c r="B48" s="3" t="s">
        <v>40</v>
      </c>
      <c r="C48" s="238">
        <v>0</v>
      </c>
      <c r="D48" s="238">
        <v>0</v>
      </c>
      <c r="E48" s="239">
        <v>0</v>
      </c>
      <c r="F48" s="240"/>
      <c r="G48" s="283"/>
    </row>
    <row r="49" spans="1:7" ht="15.75" thickBot="1">
      <c r="A49" s="22">
        <v>669</v>
      </c>
      <c r="B49" s="22" t="s">
        <v>292</v>
      </c>
      <c r="C49" s="275">
        <v>0</v>
      </c>
      <c r="D49" s="275">
        <v>0</v>
      </c>
      <c r="E49" s="276">
        <v>0</v>
      </c>
      <c r="F49" s="277"/>
      <c r="G49" s="284"/>
    </row>
    <row r="50" spans="1:7" ht="16.5" thickBot="1" thickTop="1">
      <c r="A50" s="4"/>
      <c r="B50" s="4" t="s">
        <v>42</v>
      </c>
      <c r="C50" s="5">
        <f>SUM(C41:C49)</f>
        <v>4115</v>
      </c>
      <c r="D50" s="5">
        <f>SUM(D41:D49)</f>
        <v>4530</v>
      </c>
      <c r="E50" s="256">
        <f>SUM(E41:E49)</f>
        <v>4620</v>
      </c>
      <c r="F50" s="257">
        <f>SUM(F41:F49)</f>
        <v>4720</v>
      </c>
      <c r="G50" s="285"/>
    </row>
    <row r="51" spans="1:7" ht="15">
      <c r="A51" s="25"/>
      <c r="B51" s="25"/>
      <c r="C51" s="26"/>
      <c r="D51" s="26"/>
      <c r="E51" s="26"/>
      <c r="F51" s="26"/>
      <c r="G51" s="25"/>
    </row>
    <row r="52" spans="1:7" ht="15">
      <c r="A52" s="25"/>
      <c r="B52" s="25"/>
      <c r="C52" s="26"/>
      <c r="D52" s="26"/>
      <c r="E52" s="26"/>
      <c r="F52" s="26"/>
      <c r="G52" s="25"/>
    </row>
    <row r="53" spans="1:7" ht="15">
      <c r="A53" s="25"/>
      <c r="B53" s="25"/>
      <c r="C53" s="26"/>
      <c r="D53" s="26"/>
      <c r="E53" s="26"/>
      <c r="F53" s="26"/>
      <c r="G53" s="25"/>
    </row>
    <row r="54" spans="1:7" ht="15.75" thickBot="1">
      <c r="A54" s="374" t="s">
        <v>293</v>
      </c>
      <c r="B54" s="374"/>
      <c r="C54" s="374"/>
      <c r="D54" s="374"/>
      <c r="E54" s="374"/>
      <c r="F54" s="374"/>
      <c r="G54" s="374"/>
    </row>
    <row r="55" spans="1:7" ht="14.25">
      <c r="A55" s="49" t="s">
        <v>294</v>
      </c>
      <c r="B55" s="49" t="s">
        <v>295</v>
      </c>
      <c r="C55" s="50">
        <f>SUM(C50)</f>
        <v>4115</v>
      </c>
      <c r="D55" s="50">
        <f>SUM(D50)</f>
        <v>4530</v>
      </c>
      <c r="E55" s="286">
        <f>SUM(E50)</f>
        <v>4620</v>
      </c>
      <c r="F55" s="287">
        <f>SUM(F50)</f>
        <v>4720</v>
      </c>
      <c r="G55" s="49"/>
    </row>
    <row r="56" spans="1:7" ht="15.75" thickBot="1">
      <c r="A56" s="288" t="s">
        <v>296</v>
      </c>
      <c r="B56" s="288" t="s">
        <v>297</v>
      </c>
      <c r="C56" s="289">
        <f>SUM(C35)</f>
        <v>10285</v>
      </c>
      <c r="D56" s="289">
        <f>SUM(D35)</f>
        <v>10700</v>
      </c>
      <c r="E56" s="290">
        <f>SUM(E35)</f>
        <v>11860</v>
      </c>
      <c r="F56" s="291">
        <f>SUM(F35)</f>
        <v>11860</v>
      </c>
      <c r="G56" s="292"/>
    </row>
    <row r="57" spans="1:7" ht="15.75" thickBot="1">
      <c r="A57" s="3"/>
      <c r="B57" s="33" t="s">
        <v>298</v>
      </c>
      <c r="C57" s="293">
        <f>SUM(C56-C55)</f>
        <v>6170</v>
      </c>
      <c r="D57" s="294">
        <f>SUM(D56-D55)</f>
        <v>6170</v>
      </c>
      <c r="E57" s="295">
        <f>SUM(E56-E55)</f>
        <v>7240</v>
      </c>
      <c r="F57" s="296">
        <f>SUM(F56-F55)</f>
        <v>7140</v>
      </c>
      <c r="G57" s="280"/>
    </row>
    <row r="58" spans="1:7" ht="15">
      <c r="A58" s="30"/>
      <c r="B58" s="30"/>
      <c r="C58" s="31"/>
      <c r="D58" s="31"/>
      <c r="E58" s="32"/>
      <c r="F58" s="32"/>
      <c r="G58" s="30"/>
    </row>
    <row r="59" spans="1:7" ht="15">
      <c r="A59" s="30"/>
      <c r="B59" s="30"/>
      <c r="C59" s="31"/>
      <c r="D59" s="31"/>
      <c r="E59" s="32"/>
      <c r="F59" s="32"/>
      <c r="G59" s="30"/>
    </row>
    <row r="60" spans="1:7" ht="15">
      <c r="A60" s="30"/>
      <c r="B60" s="30"/>
      <c r="C60" s="31"/>
      <c r="D60" s="31"/>
      <c r="E60" s="32"/>
      <c r="F60" s="32"/>
      <c r="G60" s="30"/>
    </row>
    <row r="61" spans="1:7" ht="15">
      <c r="A61" s="30"/>
      <c r="B61" s="30" t="s">
        <v>299</v>
      </c>
      <c r="C61" s="31"/>
      <c r="D61" s="31"/>
      <c r="E61" s="32"/>
      <c r="F61" s="32"/>
      <c r="G61" s="30"/>
    </row>
    <row r="62" spans="1:7" ht="15">
      <c r="A62" s="30"/>
      <c r="B62" s="30" t="s">
        <v>300</v>
      </c>
      <c r="C62" s="31"/>
      <c r="D62" s="31"/>
      <c r="E62" s="32"/>
      <c r="F62" s="32"/>
      <c r="G62" s="30"/>
    </row>
    <row r="63" spans="1:7" ht="15">
      <c r="A63" s="30"/>
      <c r="B63" s="30"/>
      <c r="C63" s="31"/>
      <c r="D63" s="31"/>
      <c r="E63" s="32"/>
      <c r="F63" s="32"/>
      <c r="G63" s="30"/>
    </row>
  </sheetData>
  <sheetProtection/>
  <protectedRanges>
    <protectedRange sqref="C58:G62" name="Oblast9"/>
    <protectedRange sqref="C41:G49" name="Oblast8"/>
    <protectedRange sqref="C10:G16" name="Oblast4"/>
    <protectedRange sqref="C18:G20" name="Oblast3"/>
    <protectedRange sqref="C10:G16" name="Oblast2"/>
    <protectedRange sqref="C5:G8" name="Oblast1"/>
    <protectedRange sqref="C18:G20" name="Oblast6"/>
    <protectedRange sqref="G34 G32 C22:F34 G22:G30" name="Oblast7"/>
  </protectedRanges>
  <mergeCells count="5">
    <mergeCell ref="A1:G1"/>
    <mergeCell ref="A2:G2"/>
    <mergeCell ref="A5:A8"/>
    <mergeCell ref="A10:A12"/>
    <mergeCell ref="A54:G5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15.75390625" style="0" customWidth="1"/>
    <col min="2" max="2" width="34.125" style="0" customWidth="1"/>
    <col min="3" max="6" width="12.75390625" style="0" customWidth="1"/>
  </cols>
  <sheetData>
    <row r="2" spans="5:6" ht="13.5" thickBot="1">
      <c r="E2" s="297"/>
      <c r="F2" s="298"/>
    </row>
    <row r="3" spans="1:6" ht="32.25" thickBot="1">
      <c r="A3" s="299"/>
      <c r="B3" s="397" t="s">
        <v>301</v>
      </c>
      <c r="C3" s="398"/>
      <c r="D3" s="399"/>
      <c r="E3" s="299"/>
      <c r="F3" s="300"/>
    </row>
    <row r="4" spans="1:6" ht="12.75">
      <c r="A4" s="400" t="s">
        <v>0</v>
      </c>
      <c r="B4" s="401"/>
      <c r="C4" s="401"/>
      <c r="D4" s="401"/>
      <c r="E4" s="402"/>
      <c r="F4" s="301"/>
    </row>
    <row r="5" spans="1:6" ht="18.75">
      <c r="A5" s="403" t="s">
        <v>302</v>
      </c>
      <c r="B5" s="404"/>
      <c r="C5" s="404"/>
      <c r="D5" s="404"/>
      <c r="E5" s="404"/>
      <c r="F5" s="405"/>
    </row>
    <row r="6" spans="1:6" ht="19.5" thickBot="1">
      <c r="A6" s="406"/>
      <c r="B6" s="407"/>
      <c r="C6" s="407"/>
      <c r="D6" s="407"/>
      <c r="E6" s="407"/>
      <c r="F6" s="408"/>
    </row>
    <row r="7" spans="1:6" ht="45.75" thickBot="1">
      <c r="A7" s="409" t="s">
        <v>303</v>
      </c>
      <c r="B7" s="410"/>
      <c r="C7" s="302" t="s">
        <v>91</v>
      </c>
      <c r="D7" s="302" t="s">
        <v>92</v>
      </c>
      <c r="E7" s="303" t="s">
        <v>304</v>
      </c>
      <c r="F7" s="304" t="s">
        <v>278</v>
      </c>
    </row>
    <row r="8" spans="1:6" ht="15">
      <c r="A8" s="382"/>
      <c r="B8" s="383"/>
      <c r="C8" s="383"/>
      <c r="D8" s="383"/>
      <c r="E8" s="383"/>
      <c r="F8" s="384"/>
    </row>
    <row r="9" spans="1:6" ht="12.75">
      <c r="A9" s="396" t="s">
        <v>305</v>
      </c>
      <c r="B9" s="386"/>
      <c r="C9" s="305">
        <v>3020</v>
      </c>
      <c r="D9" s="306">
        <v>3080</v>
      </c>
      <c r="E9" s="307">
        <v>3360</v>
      </c>
      <c r="F9" s="308">
        <v>3360</v>
      </c>
    </row>
    <row r="10" spans="1:6" ht="12.75">
      <c r="A10" s="396" t="s">
        <v>306</v>
      </c>
      <c r="B10" s="386"/>
      <c r="C10" s="305">
        <v>520</v>
      </c>
      <c r="D10" s="309">
        <v>450</v>
      </c>
      <c r="E10" s="307">
        <v>500</v>
      </c>
      <c r="F10" s="308">
        <v>500</v>
      </c>
    </row>
    <row r="11" spans="1:6" ht="12.75">
      <c r="A11" s="385" t="s">
        <v>307</v>
      </c>
      <c r="B11" s="386"/>
      <c r="C11" s="305">
        <v>50</v>
      </c>
      <c r="D11" s="309">
        <v>60</v>
      </c>
      <c r="E11" s="307">
        <v>60</v>
      </c>
      <c r="F11" s="308">
        <v>60</v>
      </c>
    </row>
    <row r="12" spans="1:6" ht="12.75">
      <c r="A12" s="396" t="s">
        <v>308</v>
      </c>
      <c r="B12" s="386"/>
      <c r="C12" s="305">
        <v>260</v>
      </c>
      <c r="D12" s="309">
        <v>300</v>
      </c>
      <c r="E12" s="307">
        <v>330</v>
      </c>
      <c r="F12" s="308">
        <v>330</v>
      </c>
    </row>
    <row r="13" spans="1:6" ht="12.75">
      <c r="A13" s="396" t="s">
        <v>309</v>
      </c>
      <c r="B13" s="386"/>
      <c r="C13" s="305">
        <v>50</v>
      </c>
      <c r="D13" s="309">
        <v>30</v>
      </c>
      <c r="E13" s="307">
        <v>30</v>
      </c>
      <c r="F13" s="308">
        <v>30</v>
      </c>
    </row>
    <row r="14" spans="1:6" ht="12.75">
      <c r="A14" s="396" t="s">
        <v>310</v>
      </c>
      <c r="B14" s="386"/>
      <c r="C14" s="305">
        <v>30</v>
      </c>
      <c r="D14" s="309">
        <v>10</v>
      </c>
      <c r="E14" s="307">
        <v>20</v>
      </c>
      <c r="F14" s="308">
        <v>20</v>
      </c>
    </row>
    <row r="15" spans="1:6" ht="15.75" thickBot="1">
      <c r="A15" s="387"/>
      <c r="B15" s="388"/>
      <c r="C15" s="310">
        <f>SUM(C9:C14)</f>
        <v>3930</v>
      </c>
      <c r="D15" s="311">
        <f>SUM(D9:D14)</f>
        <v>3930</v>
      </c>
      <c r="E15" s="312">
        <f>SUM(E9:E14)</f>
        <v>4300</v>
      </c>
      <c r="F15" s="313">
        <f>SUM(F9:F14)</f>
        <v>4300</v>
      </c>
    </row>
    <row r="16" spans="1:6" ht="15">
      <c r="A16" s="382" t="s">
        <v>311</v>
      </c>
      <c r="B16" s="383"/>
      <c r="C16" s="383"/>
      <c r="D16" s="383"/>
      <c r="E16" s="383"/>
      <c r="F16" s="384"/>
    </row>
    <row r="17" spans="1:6" ht="12.75">
      <c r="A17" s="394" t="s">
        <v>312</v>
      </c>
      <c r="B17" s="395"/>
      <c r="C17" s="314">
        <v>1040</v>
      </c>
      <c r="D17" s="315">
        <v>1000</v>
      </c>
      <c r="E17" s="316">
        <v>1100</v>
      </c>
      <c r="F17" s="317">
        <v>1100</v>
      </c>
    </row>
    <row r="18" spans="1:6" ht="12.75">
      <c r="A18" s="385" t="s">
        <v>313</v>
      </c>
      <c r="B18" s="389"/>
      <c r="C18" s="305">
        <v>1980</v>
      </c>
      <c r="D18" s="306">
        <v>2100</v>
      </c>
      <c r="E18" s="307">
        <v>2300</v>
      </c>
      <c r="F18" s="308">
        <v>2300</v>
      </c>
    </row>
    <row r="19" spans="1:6" ht="12.75">
      <c r="A19" s="385" t="s">
        <v>314</v>
      </c>
      <c r="B19" s="389"/>
      <c r="C19" s="305">
        <v>4670</v>
      </c>
      <c r="D19" s="306">
        <v>4650</v>
      </c>
      <c r="E19" s="307">
        <v>5200</v>
      </c>
      <c r="F19" s="308">
        <v>5000</v>
      </c>
    </row>
    <row r="20" spans="1:6" ht="12.75">
      <c r="A20" s="385" t="s">
        <v>315</v>
      </c>
      <c r="B20" s="389"/>
      <c r="C20" s="305">
        <v>60</v>
      </c>
      <c r="D20" s="309">
        <v>50</v>
      </c>
      <c r="E20" s="307">
        <v>50</v>
      </c>
      <c r="F20" s="308">
        <v>50</v>
      </c>
    </row>
    <row r="21" spans="1:6" ht="15.75" thickBot="1">
      <c r="A21" s="392"/>
      <c r="B21" s="393"/>
      <c r="C21" s="318">
        <f>SUM(C17:C20)</f>
        <v>7750</v>
      </c>
      <c r="D21" s="319">
        <f>SUM(D17:D20)</f>
        <v>7800</v>
      </c>
      <c r="E21" s="320">
        <f>SUM(E17:E20)</f>
        <v>8650</v>
      </c>
      <c r="F21" s="321">
        <f>SUM(F17:F20)</f>
        <v>8450</v>
      </c>
    </row>
    <row r="22" spans="1:6" ht="15">
      <c r="A22" s="382" t="s">
        <v>316</v>
      </c>
      <c r="B22" s="383"/>
      <c r="C22" s="383"/>
      <c r="D22" s="383"/>
      <c r="E22" s="383"/>
      <c r="F22" s="384"/>
    </row>
    <row r="23" spans="1:6" ht="12.75">
      <c r="A23" s="394" t="s">
        <v>317</v>
      </c>
      <c r="B23" s="395"/>
      <c r="C23" s="314">
        <v>630</v>
      </c>
      <c r="D23" s="322">
        <v>870</v>
      </c>
      <c r="E23" s="316">
        <v>900</v>
      </c>
      <c r="F23" s="317">
        <v>900</v>
      </c>
    </row>
    <row r="24" spans="1:6" ht="12.75">
      <c r="A24" s="385" t="s">
        <v>318</v>
      </c>
      <c r="B24" s="389"/>
      <c r="C24" s="305">
        <v>10</v>
      </c>
      <c r="D24" s="309">
        <v>1</v>
      </c>
      <c r="E24" s="307">
        <v>10</v>
      </c>
      <c r="F24" s="308">
        <v>10</v>
      </c>
    </row>
    <row r="25" spans="1:6" ht="12.75">
      <c r="A25" s="385" t="s">
        <v>319</v>
      </c>
      <c r="B25" s="389"/>
      <c r="C25" s="305">
        <v>10</v>
      </c>
      <c r="D25" s="309">
        <v>1</v>
      </c>
      <c r="E25" s="307">
        <v>10</v>
      </c>
      <c r="F25" s="308">
        <v>10</v>
      </c>
    </row>
    <row r="26" spans="1:6" ht="12.75">
      <c r="A26" s="385" t="s">
        <v>320</v>
      </c>
      <c r="B26" s="389"/>
      <c r="C26" s="305">
        <v>50</v>
      </c>
      <c r="D26" s="309">
        <v>28</v>
      </c>
      <c r="E26" s="307">
        <v>30</v>
      </c>
      <c r="F26" s="308">
        <v>30</v>
      </c>
    </row>
    <row r="27" spans="1:6" ht="15.75" thickBot="1">
      <c r="A27" s="387"/>
      <c r="B27" s="388"/>
      <c r="C27" s="310">
        <f>SUM(C23:C26)</f>
        <v>700</v>
      </c>
      <c r="D27" s="311">
        <f>SUM(D23:D26)</f>
        <v>900</v>
      </c>
      <c r="E27" s="312">
        <f>SUM(E23:E26)</f>
        <v>950</v>
      </c>
      <c r="F27" s="313">
        <f>SUM(F23:F26)</f>
        <v>950</v>
      </c>
    </row>
    <row r="28" spans="1:6" ht="15">
      <c r="A28" s="382" t="s">
        <v>321</v>
      </c>
      <c r="B28" s="383"/>
      <c r="C28" s="383"/>
      <c r="D28" s="383"/>
      <c r="E28" s="383"/>
      <c r="F28" s="384"/>
    </row>
    <row r="29" spans="1:6" ht="12.75">
      <c r="A29" s="385" t="s">
        <v>322</v>
      </c>
      <c r="B29" s="386"/>
      <c r="C29" s="305">
        <v>30</v>
      </c>
      <c r="D29" s="309">
        <v>20</v>
      </c>
      <c r="E29" s="307">
        <v>35</v>
      </c>
      <c r="F29" s="308">
        <v>35</v>
      </c>
    </row>
    <row r="30" spans="1:6" ht="12.75">
      <c r="A30" s="385" t="s">
        <v>323</v>
      </c>
      <c r="B30" s="386"/>
      <c r="C30" s="305">
        <v>200</v>
      </c>
      <c r="D30" s="309">
        <v>185</v>
      </c>
      <c r="E30" s="307">
        <v>210</v>
      </c>
      <c r="F30" s="308">
        <v>210</v>
      </c>
    </row>
    <row r="31" spans="1:6" ht="12.75">
      <c r="A31" s="385" t="s">
        <v>324</v>
      </c>
      <c r="B31" s="386"/>
      <c r="C31" s="305">
        <v>5</v>
      </c>
      <c r="D31" s="309">
        <v>0</v>
      </c>
      <c r="E31" s="307">
        <v>5</v>
      </c>
      <c r="F31" s="308">
        <v>5</v>
      </c>
    </row>
    <row r="32" spans="1:6" ht="12.75">
      <c r="A32" s="385" t="s">
        <v>325</v>
      </c>
      <c r="B32" s="386"/>
      <c r="C32" s="305">
        <v>0</v>
      </c>
      <c r="D32" s="309">
        <v>0</v>
      </c>
      <c r="E32" s="307">
        <v>0</v>
      </c>
      <c r="F32" s="308">
        <v>0</v>
      </c>
    </row>
    <row r="33" spans="1:6" ht="12.75">
      <c r="A33" s="385" t="s">
        <v>326</v>
      </c>
      <c r="B33" s="386"/>
      <c r="C33" s="305">
        <v>105</v>
      </c>
      <c r="D33" s="309">
        <v>105</v>
      </c>
      <c r="E33" s="307">
        <v>120</v>
      </c>
      <c r="F33" s="308">
        <v>120</v>
      </c>
    </row>
    <row r="34" spans="1:6" ht="15.75" thickBot="1">
      <c r="A34" s="387"/>
      <c r="B34" s="388"/>
      <c r="C34" s="310">
        <f>SUM(C28:C33)</f>
        <v>340</v>
      </c>
      <c r="D34" s="311">
        <f>SUM(D28:D33)</f>
        <v>310</v>
      </c>
      <c r="E34" s="312">
        <f>SUM(E28:E33)</f>
        <v>370</v>
      </c>
      <c r="F34" s="313">
        <f>SUM(F28:F33)</f>
        <v>370</v>
      </c>
    </row>
    <row r="35" spans="1:6" ht="15">
      <c r="A35" s="382" t="s">
        <v>327</v>
      </c>
      <c r="B35" s="383"/>
      <c r="C35" s="383"/>
      <c r="D35" s="383"/>
      <c r="E35" s="383"/>
      <c r="F35" s="384"/>
    </row>
    <row r="36" spans="1:6" ht="12.75">
      <c r="A36" s="385" t="s">
        <v>328</v>
      </c>
      <c r="B36" s="389"/>
      <c r="C36" s="305">
        <v>680</v>
      </c>
      <c r="D36" s="323">
        <v>650</v>
      </c>
      <c r="E36" s="307">
        <v>700</v>
      </c>
      <c r="F36" s="308">
        <v>700</v>
      </c>
    </row>
    <row r="37" spans="1:6" ht="12.75">
      <c r="A37" s="385" t="s">
        <v>329</v>
      </c>
      <c r="B37" s="389"/>
      <c r="C37" s="305">
        <v>2710</v>
      </c>
      <c r="D37" s="306">
        <v>2700</v>
      </c>
      <c r="E37" s="307">
        <v>3000</v>
      </c>
      <c r="F37" s="308">
        <v>3000</v>
      </c>
    </row>
    <row r="38" spans="1:6" ht="12.75">
      <c r="A38" s="385" t="s">
        <v>330</v>
      </c>
      <c r="B38" s="389"/>
      <c r="C38" s="305">
        <v>5610</v>
      </c>
      <c r="D38" s="324">
        <v>5500</v>
      </c>
      <c r="E38" s="307">
        <v>6000</v>
      </c>
      <c r="F38" s="308">
        <v>6000</v>
      </c>
    </row>
    <row r="39" spans="1:6" ht="15.75" thickBot="1">
      <c r="A39" s="390"/>
      <c r="B39" s="391"/>
      <c r="C39" s="310">
        <f>SUM(C35:C38)</f>
        <v>9000</v>
      </c>
      <c r="D39" s="311">
        <f>SUM(D35:D38)</f>
        <v>8850</v>
      </c>
      <c r="E39" s="312">
        <f>SUM(E35:E38)</f>
        <v>9700</v>
      </c>
      <c r="F39" s="313">
        <f>SUM(F35:F38)</f>
        <v>9700</v>
      </c>
    </row>
    <row r="40" spans="1:6" ht="15">
      <c r="A40" s="382" t="s">
        <v>331</v>
      </c>
      <c r="B40" s="383"/>
      <c r="C40" s="383"/>
      <c r="D40" s="383"/>
      <c r="E40" s="383"/>
      <c r="F40" s="384"/>
    </row>
    <row r="41" spans="1:6" ht="12.75">
      <c r="A41" s="385" t="s">
        <v>332</v>
      </c>
      <c r="B41" s="389"/>
      <c r="C41" s="305">
        <v>4160</v>
      </c>
      <c r="D41" s="306">
        <v>4000</v>
      </c>
      <c r="E41" s="307">
        <v>4800</v>
      </c>
      <c r="F41" s="308">
        <v>4800</v>
      </c>
    </row>
    <row r="42" spans="1:6" ht="12.75">
      <c r="A42" s="385" t="s">
        <v>333</v>
      </c>
      <c r="B42" s="389"/>
      <c r="C42" s="305">
        <v>1980</v>
      </c>
      <c r="D42" s="306">
        <v>1980</v>
      </c>
      <c r="E42" s="307">
        <v>2400</v>
      </c>
      <c r="F42" s="308">
        <v>2400</v>
      </c>
    </row>
    <row r="43" spans="1:6" ht="12.75">
      <c r="A43" s="385" t="s">
        <v>334</v>
      </c>
      <c r="B43" s="389"/>
      <c r="C43" s="305">
        <v>1260</v>
      </c>
      <c r="D43" s="306">
        <v>1420</v>
      </c>
      <c r="E43" s="307">
        <v>1600</v>
      </c>
      <c r="F43" s="308">
        <v>1600</v>
      </c>
    </row>
    <row r="44" spans="1:6" ht="15.75" thickBot="1">
      <c r="A44" s="390"/>
      <c r="B44" s="391"/>
      <c r="C44" s="310">
        <f>SUM(C40:C43)</f>
        <v>7400</v>
      </c>
      <c r="D44" s="311">
        <f>SUM(D40:D43)</f>
        <v>7400</v>
      </c>
      <c r="E44" s="312">
        <f>SUM(E40:E43)</f>
        <v>8800</v>
      </c>
      <c r="F44" s="313">
        <f>SUM(F40:F43)</f>
        <v>8800</v>
      </c>
    </row>
    <row r="45" spans="1:6" ht="15">
      <c r="A45" s="382" t="s">
        <v>335</v>
      </c>
      <c r="B45" s="383"/>
      <c r="C45" s="383"/>
      <c r="D45" s="383"/>
      <c r="E45" s="383"/>
      <c r="F45" s="384"/>
    </row>
    <row r="46" spans="1:6" ht="12.75">
      <c r="A46" s="385" t="s">
        <v>336</v>
      </c>
      <c r="B46" s="389"/>
      <c r="C46" s="305">
        <v>1360</v>
      </c>
      <c r="D46" s="306">
        <v>1340</v>
      </c>
      <c r="E46" s="307">
        <v>1500</v>
      </c>
      <c r="F46" s="307">
        <v>1500</v>
      </c>
    </row>
    <row r="47" spans="1:6" ht="12.75">
      <c r="A47" s="385" t="s">
        <v>337</v>
      </c>
      <c r="B47" s="389"/>
      <c r="C47" s="305">
        <v>60</v>
      </c>
      <c r="D47" s="309">
        <v>60</v>
      </c>
      <c r="E47" s="307">
        <v>70</v>
      </c>
      <c r="F47" s="307">
        <v>70</v>
      </c>
    </row>
    <row r="48" spans="1:6" ht="12.75">
      <c r="A48" s="385" t="s">
        <v>338</v>
      </c>
      <c r="B48" s="389"/>
      <c r="C48" s="305">
        <v>60</v>
      </c>
      <c r="D48" s="309">
        <v>60</v>
      </c>
      <c r="E48" s="307">
        <v>70</v>
      </c>
      <c r="F48" s="307">
        <v>70</v>
      </c>
    </row>
    <row r="49" spans="1:6" ht="15.75" thickBot="1">
      <c r="A49" s="390"/>
      <c r="B49" s="391"/>
      <c r="C49" s="310">
        <f>SUM(C45:C48)</f>
        <v>1480</v>
      </c>
      <c r="D49" s="311">
        <f>SUM(D45:D48)</f>
        <v>1460</v>
      </c>
      <c r="E49" s="312">
        <f>SUM(E45:E48)</f>
        <v>1640</v>
      </c>
      <c r="F49" s="312">
        <f>SUM(F45:F48)</f>
        <v>1640</v>
      </c>
    </row>
    <row r="50" spans="1:6" ht="15">
      <c r="A50" s="382" t="s">
        <v>339</v>
      </c>
      <c r="B50" s="383"/>
      <c r="C50" s="383"/>
      <c r="D50" s="383"/>
      <c r="E50" s="383"/>
      <c r="F50" s="384"/>
    </row>
    <row r="51" spans="1:6" ht="12.75">
      <c r="A51" s="385" t="s">
        <v>340</v>
      </c>
      <c r="B51" s="386"/>
      <c r="C51" s="325"/>
      <c r="D51" s="309"/>
      <c r="E51" s="307"/>
      <c r="F51" s="326"/>
    </row>
    <row r="52" spans="1:6" ht="12.75">
      <c r="A52" s="385" t="s">
        <v>341</v>
      </c>
      <c r="B52" s="386"/>
      <c r="C52" s="325"/>
      <c r="D52" s="309"/>
      <c r="E52" s="307"/>
      <c r="F52" s="326"/>
    </row>
    <row r="53" spans="1:6" ht="12.75">
      <c r="A53" s="385" t="s">
        <v>342</v>
      </c>
      <c r="B53" s="386"/>
      <c r="C53" s="325"/>
      <c r="D53" s="309"/>
      <c r="E53" s="307"/>
      <c r="F53" s="326"/>
    </row>
    <row r="54" spans="1:6" ht="12.75">
      <c r="A54" s="385" t="s">
        <v>343</v>
      </c>
      <c r="B54" s="386"/>
      <c r="C54" s="325"/>
      <c r="D54" s="309"/>
      <c r="E54" s="307"/>
      <c r="F54" s="326"/>
    </row>
    <row r="55" spans="1:6" ht="12.75">
      <c r="A55" s="385" t="s">
        <v>344</v>
      </c>
      <c r="B55" s="386"/>
      <c r="C55" s="325"/>
      <c r="D55" s="309"/>
      <c r="E55" s="307"/>
      <c r="F55" s="326"/>
    </row>
    <row r="56" spans="1:6" ht="12.75">
      <c r="A56" s="327" t="s">
        <v>345</v>
      </c>
      <c r="B56" s="328"/>
      <c r="C56" s="329"/>
      <c r="D56" s="330"/>
      <c r="E56" s="331"/>
      <c r="F56" s="332"/>
    </row>
    <row r="57" spans="1:6" ht="15.75" thickBot="1">
      <c r="A57" s="387"/>
      <c r="B57" s="388"/>
      <c r="C57" s="333">
        <f>SUM(C50:C56)</f>
        <v>0</v>
      </c>
      <c r="D57" s="311">
        <f>SUM(D50:D56)</f>
        <v>0</v>
      </c>
      <c r="E57" s="312">
        <f>SUM(E50:E56)</f>
        <v>0</v>
      </c>
      <c r="F57" s="313">
        <f>SUM(F50:F56)</f>
        <v>0</v>
      </c>
    </row>
    <row r="58" spans="1:6" ht="15">
      <c r="A58" s="382" t="s">
        <v>346</v>
      </c>
      <c r="B58" s="383"/>
      <c r="C58" s="383"/>
      <c r="D58" s="383"/>
      <c r="E58" s="383"/>
      <c r="F58" s="384"/>
    </row>
    <row r="59" spans="1:6" ht="12.75">
      <c r="A59" s="385" t="s">
        <v>347</v>
      </c>
      <c r="B59" s="386"/>
      <c r="C59" s="325"/>
      <c r="D59" s="309"/>
      <c r="E59" s="307">
        <v>0</v>
      </c>
      <c r="F59" s="326"/>
    </row>
    <row r="60" spans="1:6" ht="15.75" thickBot="1">
      <c r="A60" s="387"/>
      <c r="B60" s="388"/>
      <c r="C60" s="333">
        <f>SUM(C59)</f>
        <v>0</v>
      </c>
      <c r="D60" s="311">
        <f>SUM(D59)</f>
        <v>0</v>
      </c>
      <c r="E60" s="312">
        <f>SUM(E59)</f>
        <v>0</v>
      </c>
      <c r="F60" s="334">
        <f>SUM(F59)</f>
        <v>0</v>
      </c>
    </row>
    <row r="61" spans="1:6" ht="15">
      <c r="A61" s="382" t="s">
        <v>348</v>
      </c>
      <c r="B61" s="383"/>
      <c r="C61" s="383"/>
      <c r="D61" s="383"/>
      <c r="E61" s="383"/>
      <c r="F61" s="384"/>
    </row>
    <row r="62" spans="1:6" ht="12.75">
      <c r="A62" s="385" t="s">
        <v>349</v>
      </c>
      <c r="B62" s="386"/>
      <c r="C62" s="325">
        <v>100</v>
      </c>
      <c r="D62" s="309">
        <v>50</v>
      </c>
      <c r="E62" s="307">
        <v>100</v>
      </c>
      <c r="F62" s="335">
        <v>100</v>
      </c>
    </row>
    <row r="63" spans="1:6" ht="15.75" thickBot="1">
      <c r="A63" s="387"/>
      <c r="B63" s="388"/>
      <c r="C63" s="333">
        <f>SUM(C62)</f>
        <v>100</v>
      </c>
      <c r="D63" s="311">
        <f>SUM(D62)</f>
        <v>50</v>
      </c>
      <c r="E63" s="312">
        <f>SUM(E62)</f>
        <v>100</v>
      </c>
      <c r="F63" s="334">
        <f>SUM(F62)</f>
        <v>100</v>
      </c>
    </row>
    <row r="64" spans="1:6" ht="13.5" thickBot="1">
      <c r="A64" s="375"/>
      <c r="B64" s="376"/>
      <c r="C64" s="376"/>
      <c r="D64" s="376"/>
      <c r="E64" s="376"/>
      <c r="F64" s="377"/>
    </row>
    <row r="65" spans="1:6" ht="15.75" thickBot="1">
      <c r="A65" s="378" t="s">
        <v>350</v>
      </c>
      <c r="B65" s="379"/>
      <c r="C65" s="336">
        <f>SUM(C15+C21+C27+C34+C39+C44+C49+C57+C60+C63)</f>
        <v>30700</v>
      </c>
      <c r="D65" s="336">
        <f>SUM(D15+D21+D27+D34+D39+D44+D49+D57+D60+D63)</f>
        <v>30700</v>
      </c>
      <c r="E65" s="337">
        <f>SUM(E15+E21+E27+E34+E39+E44+E49+E57+E60+E63)</f>
        <v>34510</v>
      </c>
      <c r="F65" s="338">
        <f>SUM(F15+F21+F27+F34+F39+F44+F49+F57+F60+F63)</f>
        <v>34310</v>
      </c>
    </row>
    <row r="66" spans="1:6" ht="15">
      <c r="A66" s="339" t="s">
        <v>0</v>
      </c>
      <c r="C66" s="340"/>
      <c r="E66" s="339" t="s">
        <v>0</v>
      </c>
      <c r="F66" s="298"/>
    </row>
    <row r="67" spans="1:6" ht="12.75">
      <c r="A67" s="380" t="s">
        <v>351</v>
      </c>
      <c r="B67" s="380"/>
      <c r="D67" s="381"/>
      <c r="E67" s="381"/>
      <c r="F67" s="298"/>
    </row>
    <row r="68" spans="1:6" ht="12.75">
      <c r="A68" t="s">
        <v>352</v>
      </c>
      <c r="F68" s="298"/>
    </row>
    <row r="69" ht="12.75">
      <c r="F69" s="298"/>
    </row>
  </sheetData>
  <sheetProtection/>
  <mergeCells count="64">
    <mergeCell ref="B3:D3"/>
    <mergeCell ref="A4:E4"/>
    <mergeCell ref="A5:F5"/>
    <mergeCell ref="A6:F6"/>
    <mergeCell ref="A7:B7"/>
    <mergeCell ref="A8:F8"/>
    <mergeCell ref="A9:B9"/>
    <mergeCell ref="A10:B10"/>
    <mergeCell ref="A11:B11"/>
    <mergeCell ref="A12:B12"/>
    <mergeCell ref="A13:B13"/>
    <mergeCell ref="A14:B14"/>
    <mergeCell ref="A15:B15"/>
    <mergeCell ref="A16:F16"/>
    <mergeCell ref="A17:B17"/>
    <mergeCell ref="A18:B18"/>
    <mergeCell ref="A19:B19"/>
    <mergeCell ref="A20:B20"/>
    <mergeCell ref="A21:B21"/>
    <mergeCell ref="A22:F22"/>
    <mergeCell ref="A23:B23"/>
    <mergeCell ref="A24:B24"/>
    <mergeCell ref="A25:B25"/>
    <mergeCell ref="A26:B26"/>
    <mergeCell ref="A27:B27"/>
    <mergeCell ref="A28:F28"/>
    <mergeCell ref="A29:B29"/>
    <mergeCell ref="A30:B30"/>
    <mergeCell ref="A31:B31"/>
    <mergeCell ref="A32:B32"/>
    <mergeCell ref="A33:B33"/>
    <mergeCell ref="A34:B34"/>
    <mergeCell ref="A35:F35"/>
    <mergeCell ref="A36:B36"/>
    <mergeCell ref="A37:B37"/>
    <mergeCell ref="A38:B38"/>
    <mergeCell ref="A39:B39"/>
    <mergeCell ref="A40:F40"/>
    <mergeCell ref="A41:B41"/>
    <mergeCell ref="A42:B42"/>
    <mergeCell ref="A43:B43"/>
    <mergeCell ref="A44:B44"/>
    <mergeCell ref="A45:F45"/>
    <mergeCell ref="A46:B46"/>
    <mergeCell ref="A47:B47"/>
    <mergeCell ref="A48:B48"/>
    <mergeCell ref="A49:B49"/>
    <mergeCell ref="A50:F50"/>
    <mergeCell ref="A51:B51"/>
    <mergeCell ref="A52:B52"/>
    <mergeCell ref="A53:B53"/>
    <mergeCell ref="A54:B54"/>
    <mergeCell ref="A55:B55"/>
    <mergeCell ref="A57:B57"/>
    <mergeCell ref="A64:F64"/>
    <mergeCell ref="A65:B65"/>
    <mergeCell ref="A67:B67"/>
    <mergeCell ref="D67:E67"/>
    <mergeCell ref="A58:F58"/>
    <mergeCell ref="A59:B59"/>
    <mergeCell ref="A60:B60"/>
    <mergeCell ref="A61:F61"/>
    <mergeCell ref="A62:B62"/>
    <mergeCell ref="A63:B6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5" t="s">
        <v>101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2690</v>
      </c>
      <c r="D4" s="54">
        <f>SUM(D5:D7)</f>
        <v>3045</v>
      </c>
      <c r="E4" s="55">
        <f>SUM(E5:E7)</f>
        <v>3190</v>
      </c>
      <c r="F4" s="56">
        <f>SUM(F5:F7)</f>
        <v>3140</v>
      </c>
      <c r="G4" s="142"/>
    </row>
    <row r="5" spans="1:7" ht="14.25">
      <c r="A5" s="344" t="s">
        <v>6</v>
      </c>
      <c r="B5" s="7" t="s">
        <v>7</v>
      </c>
      <c r="C5" s="13">
        <v>2100</v>
      </c>
      <c r="D5" s="57">
        <v>2350</v>
      </c>
      <c r="E5" s="58">
        <v>2500</v>
      </c>
      <c r="F5" s="111">
        <v>2500</v>
      </c>
      <c r="G5" s="143"/>
    </row>
    <row r="6" spans="1:7" ht="14.25">
      <c r="A6" s="345"/>
      <c r="B6" s="12" t="s">
        <v>8</v>
      </c>
      <c r="C6" s="8">
        <v>40</v>
      </c>
      <c r="D6" s="59">
        <v>35</v>
      </c>
      <c r="E6" s="60">
        <v>30</v>
      </c>
      <c r="F6" s="112">
        <v>30</v>
      </c>
      <c r="G6" s="144"/>
    </row>
    <row r="7" spans="1:7" ht="15.75" thickBot="1">
      <c r="A7" s="346"/>
      <c r="B7" s="9" t="s">
        <v>9</v>
      </c>
      <c r="C7" s="14">
        <v>550</v>
      </c>
      <c r="D7" s="62">
        <v>660</v>
      </c>
      <c r="E7" s="63">
        <v>660</v>
      </c>
      <c r="F7" s="133">
        <v>610</v>
      </c>
      <c r="G7" s="145" t="s">
        <v>102</v>
      </c>
    </row>
    <row r="8" spans="1:7" ht="15.75" thickBot="1">
      <c r="A8" s="3">
        <v>502</v>
      </c>
      <c r="B8" s="3" t="s">
        <v>10</v>
      </c>
      <c r="C8" s="11">
        <f>SUM(C9:C12)</f>
        <v>1460</v>
      </c>
      <c r="D8" s="65">
        <f>SUM(D9:D12)</f>
        <v>1460</v>
      </c>
      <c r="E8" s="66">
        <f>SUM(E9:E12)</f>
        <v>2300</v>
      </c>
      <c r="F8" s="56">
        <f>SUM(F9:F12)</f>
        <v>2000</v>
      </c>
      <c r="G8" s="146"/>
    </row>
    <row r="9" spans="1:7" ht="15" thickBot="1">
      <c r="A9" s="347" t="s">
        <v>6</v>
      </c>
      <c r="B9" s="49" t="s">
        <v>11</v>
      </c>
      <c r="C9" s="47">
        <v>160</v>
      </c>
      <c r="D9" s="67">
        <v>160</v>
      </c>
      <c r="E9" s="68">
        <v>170</v>
      </c>
      <c r="F9" s="113">
        <v>170</v>
      </c>
      <c r="G9" s="143"/>
    </row>
    <row r="10" spans="1:7" ht="14.25">
      <c r="A10" s="348"/>
      <c r="B10" s="12" t="s">
        <v>12</v>
      </c>
      <c r="C10" s="13">
        <v>770</v>
      </c>
      <c r="D10" s="57">
        <v>770</v>
      </c>
      <c r="E10" s="58">
        <v>1600</v>
      </c>
      <c r="F10" s="111">
        <v>1300</v>
      </c>
      <c r="G10" s="147" t="s">
        <v>103</v>
      </c>
    </row>
    <row r="11" spans="1:7" ht="14.25">
      <c r="A11" s="348"/>
      <c r="B11" s="12" t="s">
        <v>45</v>
      </c>
      <c r="C11" s="8">
        <v>530</v>
      </c>
      <c r="D11" s="59">
        <v>530</v>
      </c>
      <c r="E11" s="60">
        <v>530</v>
      </c>
      <c r="F11" s="112">
        <v>530</v>
      </c>
      <c r="G11" s="144"/>
    </row>
    <row r="12" spans="1:7" ht="15" thickBot="1">
      <c r="A12" s="349"/>
      <c r="B12" s="9" t="s">
        <v>46</v>
      </c>
      <c r="C12" s="20">
        <v>0</v>
      </c>
      <c r="D12" s="70">
        <v>0</v>
      </c>
      <c r="E12" s="71">
        <v>0</v>
      </c>
      <c r="F12" s="114">
        <v>0</v>
      </c>
      <c r="G12" s="148"/>
    </row>
    <row r="13" spans="1:7" ht="15.75" thickBot="1">
      <c r="A13" s="3">
        <v>504</v>
      </c>
      <c r="B13" s="4" t="s">
        <v>13</v>
      </c>
      <c r="C13" s="6">
        <v>8</v>
      </c>
      <c r="D13" s="54">
        <v>8</v>
      </c>
      <c r="E13" s="55">
        <v>10</v>
      </c>
      <c r="F13" s="64">
        <v>10</v>
      </c>
      <c r="G13" s="142"/>
    </row>
    <row r="14" spans="1:7" ht="15.75" thickBot="1">
      <c r="A14" s="38" t="s">
        <v>52</v>
      </c>
      <c r="B14" s="4" t="s">
        <v>53</v>
      </c>
      <c r="C14" s="6">
        <v>0</v>
      </c>
      <c r="D14" s="54">
        <v>0</v>
      </c>
      <c r="E14" s="55">
        <v>0</v>
      </c>
      <c r="F14" s="64">
        <v>0</v>
      </c>
      <c r="G14" s="142"/>
    </row>
    <row r="15" spans="1:7" ht="15.75" thickBot="1">
      <c r="A15" s="3">
        <v>511</v>
      </c>
      <c r="B15" s="3" t="s">
        <v>1</v>
      </c>
      <c r="C15" s="11">
        <v>420</v>
      </c>
      <c r="D15" s="65">
        <v>420</v>
      </c>
      <c r="E15" s="66">
        <v>400</v>
      </c>
      <c r="F15" s="56">
        <v>400</v>
      </c>
      <c r="G15" s="149" t="s">
        <v>104</v>
      </c>
    </row>
    <row r="16" spans="1:7" ht="15.75" thickBot="1">
      <c r="A16" s="4">
        <v>512</v>
      </c>
      <c r="B16" s="3" t="s">
        <v>14</v>
      </c>
      <c r="C16" s="6">
        <v>3</v>
      </c>
      <c r="D16" s="54">
        <v>2</v>
      </c>
      <c r="E16" s="55">
        <v>3</v>
      </c>
      <c r="F16" s="64">
        <v>3</v>
      </c>
      <c r="G16" s="146"/>
    </row>
    <row r="17" spans="1:7" ht="15.75" thickBot="1">
      <c r="A17" s="3">
        <v>513</v>
      </c>
      <c r="B17" s="3" t="s">
        <v>15</v>
      </c>
      <c r="C17" s="11">
        <v>5</v>
      </c>
      <c r="D17" s="65">
        <v>5</v>
      </c>
      <c r="E17" s="66">
        <v>5</v>
      </c>
      <c r="F17" s="56">
        <v>5</v>
      </c>
      <c r="G17" s="150"/>
    </row>
    <row r="18" spans="1:7" ht="15.75" thickBot="1">
      <c r="A18" s="3">
        <v>516</v>
      </c>
      <c r="B18" s="3" t="s">
        <v>54</v>
      </c>
      <c r="C18" s="11">
        <v>0</v>
      </c>
      <c r="D18" s="65">
        <v>0</v>
      </c>
      <c r="E18" s="66">
        <v>0</v>
      </c>
      <c r="F18" s="56">
        <v>0</v>
      </c>
      <c r="G18" s="150"/>
    </row>
    <row r="19" spans="1:7" ht="15.75" thickBot="1">
      <c r="A19" s="3">
        <v>518</v>
      </c>
      <c r="B19" s="3" t="s">
        <v>16</v>
      </c>
      <c r="C19" s="11">
        <f>SUM(C20:C22)</f>
        <v>626</v>
      </c>
      <c r="D19" s="73">
        <f>SUM(D20:D22)</f>
        <v>624</v>
      </c>
      <c r="E19" s="97">
        <f>SUM(E20:E22)</f>
        <v>631</v>
      </c>
      <c r="F19" s="56">
        <f>SUM(F20:F22)</f>
        <v>631</v>
      </c>
      <c r="G19" s="146"/>
    </row>
    <row r="20" spans="1:7" ht="15">
      <c r="A20" s="16" t="s">
        <v>6</v>
      </c>
      <c r="B20" s="49" t="s">
        <v>17</v>
      </c>
      <c r="C20" s="51">
        <v>16</v>
      </c>
      <c r="D20" s="110">
        <v>15</v>
      </c>
      <c r="E20" s="74">
        <v>14</v>
      </c>
      <c r="F20" s="69">
        <v>14</v>
      </c>
      <c r="G20" s="151"/>
    </row>
    <row r="21" spans="1:7" ht="15">
      <c r="A21" s="15"/>
      <c r="B21" s="12" t="s">
        <v>18</v>
      </c>
      <c r="C21" s="35">
        <v>0</v>
      </c>
      <c r="D21" s="75">
        <v>0</v>
      </c>
      <c r="E21" s="76">
        <v>0</v>
      </c>
      <c r="F21" s="61">
        <v>0</v>
      </c>
      <c r="G21" s="152"/>
    </row>
    <row r="22" spans="1:7" ht="15.75" thickBot="1">
      <c r="A22" s="15"/>
      <c r="B22" s="48" t="s">
        <v>9</v>
      </c>
      <c r="C22" s="77">
        <v>610</v>
      </c>
      <c r="D22" s="78">
        <v>609</v>
      </c>
      <c r="E22" s="79">
        <v>617</v>
      </c>
      <c r="F22" s="80">
        <v>617</v>
      </c>
      <c r="G22" s="153" t="s">
        <v>105</v>
      </c>
    </row>
    <row r="23" spans="1:7" ht="15.75" thickBot="1">
      <c r="A23" s="115">
        <v>521</v>
      </c>
      <c r="B23" s="115" t="s">
        <v>19</v>
      </c>
      <c r="C23" s="11">
        <f>SUM(C24:C27)</f>
        <v>35</v>
      </c>
      <c r="D23" s="65">
        <f>SUM(D24:D27)</f>
        <v>35</v>
      </c>
      <c r="E23" s="66">
        <f>SUM(E24:E27)</f>
        <v>40</v>
      </c>
      <c r="F23" s="56">
        <f>SUM(F24:F27)</f>
        <v>40</v>
      </c>
      <c r="G23" s="146"/>
    </row>
    <row r="24" spans="1:7" ht="14.25">
      <c r="A24" s="81" t="s">
        <v>6</v>
      </c>
      <c r="B24" s="82" t="s">
        <v>20</v>
      </c>
      <c r="C24" s="47">
        <v>0</v>
      </c>
      <c r="D24" s="67">
        <v>0</v>
      </c>
      <c r="E24" s="58">
        <v>0</v>
      </c>
      <c r="F24" s="111">
        <v>0</v>
      </c>
      <c r="G24" s="143"/>
    </row>
    <row r="25" spans="1:7" ht="14.25">
      <c r="A25" s="83"/>
      <c r="B25" s="84" t="s">
        <v>21</v>
      </c>
      <c r="C25" s="13">
        <v>5</v>
      </c>
      <c r="D25" s="57">
        <v>5</v>
      </c>
      <c r="E25" s="60">
        <v>5</v>
      </c>
      <c r="F25" s="112">
        <v>5</v>
      </c>
      <c r="G25" s="144"/>
    </row>
    <row r="26" spans="1:7" ht="14.25">
      <c r="A26" s="83"/>
      <c r="B26" s="83" t="s">
        <v>22</v>
      </c>
      <c r="C26" s="10">
        <v>30</v>
      </c>
      <c r="D26" s="85">
        <v>30</v>
      </c>
      <c r="E26" s="86">
        <v>35</v>
      </c>
      <c r="F26" s="132">
        <v>35</v>
      </c>
      <c r="G26" s="154"/>
    </row>
    <row r="27" spans="1:7" ht="15" thickBot="1">
      <c r="A27" s="88"/>
      <c r="B27" s="89" t="s">
        <v>23</v>
      </c>
      <c r="C27" s="20">
        <v>0</v>
      </c>
      <c r="D27" s="70">
        <v>0</v>
      </c>
      <c r="E27" s="71">
        <v>0</v>
      </c>
      <c r="F27" s="114">
        <v>0</v>
      </c>
      <c r="G27" s="155"/>
    </row>
    <row r="28" spans="1:7" ht="15.75" thickBot="1">
      <c r="A28" s="3">
        <v>524</v>
      </c>
      <c r="B28" s="3" t="s">
        <v>24</v>
      </c>
      <c r="C28" s="11">
        <v>15</v>
      </c>
      <c r="D28" s="65">
        <v>15</v>
      </c>
      <c r="E28" s="66">
        <v>16</v>
      </c>
      <c r="F28" s="56">
        <v>16</v>
      </c>
      <c r="G28" s="146"/>
    </row>
    <row r="29" spans="1:7" ht="15.75" thickBot="1">
      <c r="A29" s="3">
        <v>525</v>
      </c>
      <c r="B29" s="3" t="s">
        <v>25</v>
      </c>
      <c r="C29" s="11">
        <v>100</v>
      </c>
      <c r="D29" s="65">
        <v>100</v>
      </c>
      <c r="E29" s="66">
        <v>105</v>
      </c>
      <c r="F29" s="56">
        <v>105</v>
      </c>
      <c r="G29" s="146"/>
    </row>
    <row r="30" spans="1:7" ht="15.75" thickBot="1">
      <c r="A30" s="3">
        <v>527</v>
      </c>
      <c r="B30" s="3" t="s">
        <v>47</v>
      </c>
      <c r="C30" s="11">
        <v>30</v>
      </c>
      <c r="D30" s="65">
        <v>33</v>
      </c>
      <c r="E30" s="66">
        <v>35</v>
      </c>
      <c r="F30" s="56">
        <v>35</v>
      </c>
      <c r="G30" s="146"/>
    </row>
    <row r="31" spans="1:7" ht="15.75" thickBot="1">
      <c r="A31" s="3">
        <v>528</v>
      </c>
      <c r="B31" s="3" t="s">
        <v>48</v>
      </c>
      <c r="C31" s="11">
        <v>0</v>
      </c>
      <c r="D31" s="65">
        <v>0</v>
      </c>
      <c r="E31" s="66">
        <v>0</v>
      </c>
      <c r="F31" s="56">
        <v>0</v>
      </c>
      <c r="G31" s="146"/>
    </row>
    <row r="32" spans="1:7" ht="15.75" thickBot="1">
      <c r="A32" s="3">
        <v>531</v>
      </c>
      <c r="B32" s="3" t="s">
        <v>26</v>
      </c>
      <c r="C32" s="11">
        <v>0</v>
      </c>
      <c r="D32" s="65">
        <v>0</v>
      </c>
      <c r="E32" s="66">
        <v>0</v>
      </c>
      <c r="F32" s="56">
        <v>0</v>
      </c>
      <c r="G32" s="146"/>
    </row>
    <row r="33" spans="1:7" ht="15.75" thickBot="1">
      <c r="A33" s="3">
        <v>538</v>
      </c>
      <c r="B33" s="3" t="s">
        <v>27</v>
      </c>
      <c r="C33" s="11">
        <v>8</v>
      </c>
      <c r="D33" s="65">
        <v>8</v>
      </c>
      <c r="E33" s="66">
        <v>8</v>
      </c>
      <c r="F33" s="56">
        <v>8</v>
      </c>
      <c r="G33" s="146"/>
    </row>
    <row r="34" spans="1:7" ht="15.75" thickBot="1">
      <c r="A34" s="21" t="s">
        <v>55</v>
      </c>
      <c r="B34" s="3" t="s">
        <v>28</v>
      </c>
      <c r="C34" s="11">
        <v>0</v>
      </c>
      <c r="D34" s="90">
        <v>0</v>
      </c>
      <c r="E34" s="91">
        <v>0</v>
      </c>
      <c r="F34" s="87">
        <v>0</v>
      </c>
      <c r="G34" s="146"/>
    </row>
    <row r="35" spans="1:7" ht="15.75" thickBot="1">
      <c r="A35" s="3">
        <v>543</v>
      </c>
      <c r="B35" s="3" t="s">
        <v>29</v>
      </c>
      <c r="C35" s="11">
        <v>0</v>
      </c>
      <c r="D35" s="65">
        <v>0</v>
      </c>
      <c r="E35" s="66">
        <v>0</v>
      </c>
      <c r="F35" s="56">
        <v>0</v>
      </c>
      <c r="G35" s="146"/>
    </row>
    <row r="36" spans="1:7" ht="15.75" thickBot="1">
      <c r="A36" s="21">
        <v>548</v>
      </c>
      <c r="B36" s="3" t="s">
        <v>56</v>
      </c>
      <c r="C36" s="11">
        <v>0</v>
      </c>
      <c r="D36" s="65">
        <v>0</v>
      </c>
      <c r="E36" s="66">
        <v>0</v>
      </c>
      <c r="F36" s="56">
        <v>0</v>
      </c>
      <c r="G36" s="146"/>
    </row>
    <row r="37" spans="1:7" ht="15.75" thickBot="1">
      <c r="A37" s="3">
        <v>551</v>
      </c>
      <c r="B37" s="3" t="s">
        <v>30</v>
      </c>
      <c r="C37" s="11">
        <v>0</v>
      </c>
      <c r="D37" s="65">
        <v>0</v>
      </c>
      <c r="E37" s="66">
        <v>0</v>
      </c>
      <c r="F37" s="56">
        <v>0</v>
      </c>
      <c r="G37" s="146"/>
    </row>
    <row r="38" spans="1:7" ht="15.75" thickBot="1">
      <c r="A38" s="21" t="s">
        <v>57</v>
      </c>
      <c r="B38" s="3" t="s">
        <v>58</v>
      </c>
      <c r="C38" s="11">
        <v>0</v>
      </c>
      <c r="D38" s="65">
        <v>0</v>
      </c>
      <c r="E38" s="66">
        <v>0</v>
      </c>
      <c r="F38" s="56">
        <v>0</v>
      </c>
      <c r="G38" s="146"/>
    </row>
    <row r="39" spans="1:7" ht="15.75" thickBot="1">
      <c r="A39" s="21">
        <v>556</v>
      </c>
      <c r="B39" s="3" t="s">
        <v>59</v>
      </c>
      <c r="C39" s="11">
        <v>0</v>
      </c>
      <c r="D39" s="65">
        <v>0</v>
      </c>
      <c r="E39" s="66">
        <v>0</v>
      </c>
      <c r="F39" s="56">
        <v>0</v>
      </c>
      <c r="G39" s="146"/>
    </row>
    <row r="40" spans="1:7" ht="15.75" thickBot="1">
      <c r="A40" s="21">
        <v>557</v>
      </c>
      <c r="B40" s="3" t="s">
        <v>60</v>
      </c>
      <c r="C40" s="11">
        <v>0</v>
      </c>
      <c r="D40" s="65">
        <v>0</v>
      </c>
      <c r="E40" s="66">
        <v>0</v>
      </c>
      <c r="F40" s="56">
        <v>0</v>
      </c>
      <c r="G40" s="146"/>
    </row>
    <row r="41" spans="1:7" ht="15.75" thickBot="1">
      <c r="A41" s="21">
        <v>558</v>
      </c>
      <c r="B41" s="3" t="s">
        <v>61</v>
      </c>
      <c r="C41" s="11">
        <v>615</v>
      </c>
      <c r="D41" s="65">
        <v>550</v>
      </c>
      <c r="E41" s="66">
        <v>515</v>
      </c>
      <c r="F41" s="56">
        <v>315</v>
      </c>
      <c r="G41" s="156" t="s">
        <v>106</v>
      </c>
    </row>
    <row r="42" spans="1:7" ht="15.75" thickBot="1">
      <c r="A42" s="21">
        <v>549</v>
      </c>
      <c r="B42" s="3" t="s">
        <v>31</v>
      </c>
      <c r="C42" s="11">
        <v>250</v>
      </c>
      <c r="D42" s="65">
        <v>220</v>
      </c>
      <c r="E42" s="66">
        <v>250</v>
      </c>
      <c r="F42" s="56">
        <v>250</v>
      </c>
      <c r="G42" s="146"/>
    </row>
    <row r="43" spans="1:7" ht="15.75" thickBot="1">
      <c r="A43" s="21" t="s">
        <v>68</v>
      </c>
      <c r="B43" s="3" t="s">
        <v>62</v>
      </c>
      <c r="C43" s="11">
        <v>0</v>
      </c>
      <c r="D43" s="65">
        <v>0</v>
      </c>
      <c r="E43" s="66">
        <v>0</v>
      </c>
      <c r="F43" s="56">
        <v>0</v>
      </c>
      <c r="G43" s="146"/>
    </row>
    <row r="44" spans="1:7" ht="15.75" thickBot="1">
      <c r="A44" s="4">
        <v>569</v>
      </c>
      <c r="B44" s="4" t="s">
        <v>32</v>
      </c>
      <c r="C44" s="6">
        <v>0</v>
      </c>
      <c r="D44" s="54">
        <v>0</v>
      </c>
      <c r="E44" s="55">
        <v>0</v>
      </c>
      <c r="F44" s="64">
        <v>0</v>
      </c>
      <c r="G44" s="142"/>
    </row>
    <row r="45" spans="1:7" ht="15.75" thickBot="1">
      <c r="A45" s="21" t="s">
        <v>72</v>
      </c>
      <c r="B45" s="3" t="s">
        <v>82</v>
      </c>
      <c r="C45" s="11">
        <v>31709</v>
      </c>
      <c r="D45" s="65">
        <v>31709</v>
      </c>
      <c r="E45" s="66">
        <v>31709</v>
      </c>
      <c r="F45" s="56">
        <v>31709</v>
      </c>
      <c r="G45" s="157" t="s">
        <v>73</v>
      </c>
    </row>
    <row r="46" spans="1:7" ht="15.75" thickBot="1">
      <c r="A46" s="38" t="s">
        <v>72</v>
      </c>
      <c r="B46" s="15" t="s">
        <v>83</v>
      </c>
      <c r="C46" s="43">
        <v>0</v>
      </c>
      <c r="D46" s="90">
        <v>0</v>
      </c>
      <c r="E46" s="91">
        <v>0</v>
      </c>
      <c r="F46" s="87">
        <v>0</v>
      </c>
      <c r="G46" s="158" t="s">
        <v>74</v>
      </c>
    </row>
    <row r="47" spans="1:7" ht="15.75" thickBot="1">
      <c r="A47" s="22"/>
      <c r="B47" s="22" t="s">
        <v>49</v>
      </c>
      <c r="C47" s="24">
        <v>0</v>
      </c>
      <c r="D47" s="92">
        <v>50</v>
      </c>
      <c r="E47" s="93">
        <v>0</v>
      </c>
      <c r="F47" s="94">
        <v>0</v>
      </c>
      <c r="G47" s="159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37974</v>
      </c>
      <c r="D48" s="54">
        <f>SUM(D4,D8,D13:D19,D23,D28:D47)</f>
        <v>38284</v>
      </c>
      <c r="E48" s="55">
        <f>SUM(E4,E8,E13:E19,E23,E28:E47)</f>
        <v>39217</v>
      </c>
      <c r="F48" s="64">
        <f>SUM(F4,F8,F13:F19,F23,F28:F47)</f>
        <v>38667</v>
      </c>
      <c r="G48" s="142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26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0</v>
      </c>
      <c r="D52" s="65">
        <v>0</v>
      </c>
      <c r="E52" s="66">
        <v>0</v>
      </c>
      <c r="F52" s="56">
        <v>0</v>
      </c>
      <c r="G52" s="3"/>
    </row>
    <row r="53" spans="1:7" ht="15.75" thickBot="1">
      <c r="A53" s="3">
        <v>603</v>
      </c>
      <c r="B53" s="3" t="s">
        <v>36</v>
      </c>
      <c r="C53" s="11">
        <v>80</v>
      </c>
      <c r="D53" s="65">
        <v>131</v>
      </c>
      <c r="E53" s="66">
        <v>140</v>
      </c>
      <c r="F53" s="56">
        <v>140</v>
      </c>
      <c r="G53" s="3"/>
    </row>
    <row r="54" spans="1:7" ht="15.75" thickBot="1">
      <c r="A54" s="3">
        <v>604</v>
      </c>
      <c r="B54" s="3" t="s">
        <v>107</v>
      </c>
      <c r="C54" s="11">
        <v>8</v>
      </c>
      <c r="D54" s="65">
        <v>8</v>
      </c>
      <c r="E54" s="66">
        <v>10</v>
      </c>
      <c r="F54" s="56">
        <v>10</v>
      </c>
      <c r="G54" s="3"/>
    </row>
    <row r="55" spans="1:7" ht="15.75" thickBot="1">
      <c r="A55" s="21">
        <v>609</v>
      </c>
      <c r="B55" s="3" t="s">
        <v>37</v>
      </c>
      <c r="C55" s="11">
        <v>2214</v>
      </c>
      <c r="D55" s="65">
        <v>2460</v>
      </c>
      <c r="E55" s="66">
        <v>2670</v>
      </c>
      <c r="F55" s="56">
        <v>2670</v>
      </c>
      <c r="G55" s="3"/>
    </row>
    <row r="56" spans="1:7" ht="15.75" thickBot="1">
      <c r="A56" s="21">
        <v>641</v>
      </c>
      <c r="B56" s="3" t="s">
        <v>63</v>
      </c>
      <c r="C56" s="11">
        <v>0</v>
      </c>
      <c r="D56" s="65">
        <v>0</v>
      </c>
      <c r="E56" s="66">
        <v>0</v>
      </c>
      <c r="F56" s="56">
        <v>0</v>
      </c>
      <c r="G56" s="3"/>
    </row>
    <row r="57" spans="1:7" ht="15.75" thickBot="1">
      <c r="A57" s="3">
        <v>642</v>
      </c>
      <c r="B57" s="3" t="s">
        <v>28</v>
      </c>
      <c r="C57" s="11">
        <v>0</v>
      </c>
      <c r="D57" s="65">
        <v>0</v>
      </c>
      <c r="E57" s="66">
        <v>0</v>
      </c>
      <c r="F57" s="56">
        <v>0</v>
      </c>
      <c r="G57" s="28"/>
    </row>
    <row r="58" spans="1:7" ht="15.75" thickBot="1">
      <c r="A58" s="38" t="s">
        <v>64</v>
      </c>
      <c r="B58" s="15" t="s">
        <v>65</v>
      </c>
      <c r="C58" s="6">
        <v>0</v>
      </c>
      <c r="D58" s="54">
        <v>0</v>
      </c>
      <c r="E58" s="55">
        <v>0</v>
      </c>
      <c r="F58" s="64">
        <v>0</v>
      </c>
      <c r="G58" s="19"/>
    </row>
    <row r="59" spans="1:7" ht="15.75" thickBot="1">
      <c r="A59" s="3">
        <v>648</v>
      </c>
      <c r="B59" s="3" t="s">
        <v>38</v>
      </c>
      <c r="C59" s="11">
        <v>150</v>
      </c>
      <c r="D59" s="65">
        <v>150</v>
      </c>
      <c r="E59" s="66">
        <v>80</v>
      </c>
      <c r="F59" s="56">
        <v>80</v>
      </c>
      <c r="G59" s="3" t="s">
        <v>108</v>
      </c>
    </row>
    <row r="60" spans="1:7" ht="15.75" thickBot="1">
      <c r="A60" s="3">
        <v>649</v>
      </c>
      <c r="B60" s="3" t="s">
        <v>39</v>
      </c>
      <c r="C60" s="11">
        <v>1</v>
      </c>
      <c r="D60" s="65">
        <v>11</v>
      </c>
      <c r="E60" s="66">
        <v>2</v>
      </c>
      <c r="F60" s="56">
        <v>2</v>
      </c>
      <c r="G60" s="3"/>
    </row>
    <row r="61" spans="1:7" ht="15.75" thickBot="1">
      <c r="A61" s="3">
        <v>662</v>
      </c>
      <c r="B61" s="3" t="s">
        <v>40</v>
      </c>
      <c r="C61" s="11">
        <v>0</v>
      </c>
      <c r="D61" s="65">
        <v>0</v>
      </c>
      <c r="E61" s="66">
        <v>0</v>
      </c>
      <c r="F61" s="56">
        <v>0</v>
      </c>
      <c r="G61" s="28"/>
    </row>
    <row r="62" spans="1:7" ht="15.75" thickBot="1">
      <c r="A62" s="44" t="s">
        <v>69</v>
      </c>
      <c r="B62" s="17" t="s">
        <v>70</v>
      </c>
      <c r="C62" s="23">
        <v>2</v>
      </c>
      <c r="D62" s="72">
        <v>5</v>
      </c>
      <c r="E62" s="95">
        <v>5</v>
      </c>
      <c r="F62" s="96">
        <v>5</v>
      </c>
      <c r="G62" s="40"/>
    </row>
    <row r="63" spans="1:7" ht="15.75" thickBot="1">
      <c r="A63" s="21" t="s">
        <v>66</v>
      </c>
      <c r="B63" s="3" t="s">
        <v>51</v>
      </c>
      <c r="C63" s="11">
        <f>SUM(C64:C66)</f>
        <v>31709</v>
      </c>
      <c r="D63" s="73">
        <f>SUM(D64:D66)</f>
        <v>31709</v>
      </c>
      <c r="E63" s="97">
        <f>SUM(E64:E66)</f>
        <v>31709</v>
      </c>
      <c r="F63" s="56">
        <f>SUM(F64:F66)</f>
        <v>31709</v>
      </c>
      <c r="G63" s="28"/>
    </row>
    <row r="64" spans="1:7" ht="15.75" thickBot="1">
      <c r="A64" s="98" t="s">
        <v>6</v>
      </c>
      <c r="B64" s="118" t="s">
        <v>84</v>
      </c>
      <c r="C64" s="117"/>
      <c r="D64" s="119"/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31709</v>
      </c>
      <c r="D65" s="65">
        <v>31709</v>
      </c>
      <c r="E65" s="95">
        <v>31709</v>
      </c>
      <c r="F65" s="96">
        <v>31709</v>
      </c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34164</v>
      </c>
      <c r="D67" s="6">
        <f>SUM(D52:D63)</f>
        <v>34474</v>
      </c>
      <c r="E67" s="5">
        <f>SUM(E52:E63)</f>
        <v>34616</v>
      </c>
      <c r="F67" s="64">
        <f>SUM(F52:F63)</f>
        <v>34616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34164</v>
      </c>
      <c r="D71" s="50">
        <f>SUM(D67)</f>
        <v>34474</v>
      </c>
      <c r="E71" s="104">
        <f>SUM(E67)</f>
        <v>34616</v>
      </c>
      <c r="F71" s="105">
        <f>SUM(F67)</f>
        <v>34616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37974</v>
      </c>
      <c r="D73" s="41">
        <f>SUM(D48)</f>
        <v>38284</v>
      </c>
      <c r="E73" s="106">
        <f>SUM(E48)</f>
        <v>39217</v>
      </c>
      <c r="F73" s="107">
        <f>SUM(F48)</f>
        <v>38667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3810</v>
      </c>
      <c r="D75" s="34">
        <f>SUM(D73-D71)</f>
        <v>3810</v>
      </c>
      <c r="E75" s="124">
        <f>SUM(E73-E71)</f>
        <v>4601</v>
      </c>
      <c r="F75" s="124">
        <f>SUM(F73-F71)</f>
        <v>4051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341" t="s">
        <v>67</v>
      </c>
      <c r="B77" s="341"/>
      <c r="C77" s="341"/>
      <c r="D77" s="341"/>
      <c r="E77" s="341"/>
      <c r="F77" s="341"/>
      <c r="G77" s="341"/>
    </row>
    <row r="78" spans="1:7" ht="15">
      <c r="A78" s="109" t="s">
        <v>109</v>
      </c>
      <c r="B78" s="36"/>
      <c r="C78" s="37"/>
      <c r="D78" s="37"/>
      <c r="E78" s="37"/>
      <c r="F78" s="37"/>
      <c r="G78" s="25"/>
    </row>
    <row r="79" spans="1:7" ht="15">
      <c r="A79" s="25"/>
      <c r="B79" s="36"/>
      <c r="C79" s="37"/>
      <c r="D79" s="37"/>
      <c r="E79" s="37"/>
      <c r="F79" s="37"/>
      <c r="G79" s="25"/>
    </row>
    <row r="80" spans="1:7" ht="15">
      <c r="A80" s="342" t="s">
        <v>110</v>
      </c>
      <c r="B80" s="342"/>
      <c r="C80" s="31"/>
      <c r="D80" s="31"/>
      <c r="E80" s="31"/>
      <c r="F80" s="32"/>
      <c r="G80" s="30"/>
    </row>
    <row r="81" spans="1:7" ht="15">
      <c r="A81" s="342" t="s">
        <v>111</v>
      </c>
      <c r="B81" s="342"/>
      <c r="C81" s="31"/>
      <c r="D81" s="31"/>
      <c r="E81" s="31"/>
      <c r="F81" s="32"/>
      <c r="G81" s="30"/>
    </row>
    <row r="82" spans="1:7" ht="15">
      <c r="A82" s="342" t="s">
        <v>112</v>
      </c>
      <c r="B82" s="342"/>
      <c r="C82" s="31"/>
      <c r="D82" s="31"/>
      <c r="E82" s="31"/>
      <c r="F82" s="32"/>
      <c r="G82" s="30"/>
    </row>
  </sheetData>
  <sheetProtection/>
  <protectedRanges>
    <protectedRange sqref="C2" name="Oblast10_1"/>
    <protectedRange sqref="C80:G82" name="Oblast9_1"/>
    <protectedRange sqref="C52:G63" name="Oblast8_1"/>
    <protectedRange sqref="C9:G9 C11:G18 C10:F10" name="Oblast4_1"/>
    <protectedRange sqref="C20:G22" name="Oblast3_1"/>
    <protectedRange sqref="C9:G9 C11:G18 C10:F10" name="Oblast2_1"/>
    <protectedRange sqref="C5:G7" name="Oblast1_1"/>
    <protectedRange sqref="C20:G22" name="Oblast6_1"/>
    <protectedRange sqref="C24:G47" name="Oblast7_1"/>
    <protectedRange sqref="C64:G66" name="Oblast8_2_1"/>
    <protectedRange sqref="G10" name="Oblast4_1_5"/>
    <protectedRange sqref="G10" name="Oblast2_1_5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56" t="s">
        <v>355</v>
      </c>
      <c r="B1" s="357"/>
      <c r="C1" s="357"/>
      <c r="D1" s="357"/>
      <c r="E1" s="357"/>
      <c r="F1" s="357"/>
      <c r="G1" s="358"/>
    </row>
    <row r="2" spans="1:7" ht="16.5" thickBot="1">
      <c r="A2" s="350" t="s">
        <v>2</v>
      </c>
      <c r="B2" s="351"/>
      <c r="C2" s="359" t="s">
        <v>113</v>
      </c>
      <c r="D2" s="360"/>
      <c r="E2" s="360"/>
      <c r="F2" s="360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160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3020</v>
      </c>
      <c r="D4" s="54">
        <f>SUM(D5:D7)</f>
        <v>3118</v>
      </c>
      <c r="E4" s="55">
        <f>SUM(E5:E7)</f>
        <v>3620</v>
      </c>
      <c r="F4" s="56">
        <f>SUM(F5:F7)</f>
        <v>3520</v>
      </c>
      <c r="G4" s="6"/>
    </row>
    <row r="5" spans="1:7" ht="15" thickBot="1">
      <c r="A5" s="344" t="s">
        <v>6</v>
      </c>
      <c r="B5" s="7" t="s">
        <v>7</v>
      </c>
      <c r="C5" s="47">
        <v>2300</v>
      </c>
      <c r="D5" s="57">
        <v>2300</v>
      </c>
      <c r="E5" s="58">
        <v>2760</v>
      </c>
      <c r="F5" s="111">
        <v>2760</v>
      </c>
      <c r="G5" s="47"/>
    </row>
    <row r="6" spans="1:7" ht="43.5" thickBot="1">
      <c r="A6" s="345"/>
      <c r="B6" s="12" t="s">
        <v>8</v>
      </c>
      <c r="C6" s="8">
        <v>20</v>
      </c>
      <c r="D6" s="59">
        <v>18</v>
      </c>
      <c r="E6" s="60">
        <v>20</v>
      </c>
      <c r="F6" s="112">
        <v>20</v>
      </c>
      <c r="G6" s="161" t="s">
        <v>114</v>
      </c>
    </row>
    <row r="7" spans="1:7" ht="15.75" thickBot="1">
      <c r="A7" s="346"/>
      <c r="B7" s="9" t="s">
        <v>9</v>
      </c>
      <c r="C7" s="14">
        <v>700</v>
      </c>
      <c r="D7" s="62">
        <v>800</v>
      </c>
      <c r="E7" s="63">
        <v>840</v>
      </c>
      <c r="F7" s="133">
        <v>740</v>
      </c>
      <c r="G7" s="147" t="s">
        <v>115</v>
      </c>
    </row>
    <row r="8" spans="1:7" ht="15.75" thickBot="1">
      <c r="A8" s="3">
        <v>502</v>
      </c>
      <c r="B8" s="3" t="s">
        <v>10</v>
      </c>
      <c r="C8" s="11">
        <f>SUM(C9:C12)</f>
        <v>1765</v>
      </c>
      <c r="D8" s="65">
        <f>SUM(D9:D12)</f>
        <v>1550</v>
      </c>
      <c r="E8" s="66">
        <f>SUM(E9:E12)</f>
        <v>2420</v>
      </c>
      <c r="F8" s="56">
        <f>SUM(F9:F12)</f>
        <v>2120</v>
      </c>
      <c r="G8" s="147"/>
    </row>
    <row r="9" spans="1:7" ht="15" thickBot="1">
      <c r="A9" s="347" t="s">
        <v>6</v>
      </c>
      <c r="B9" s="49" t="s">
        <v>11</v>
      </c>
      <c r="C9" s="47">
        <v>220</v>
      </c>
      <c r="D9" s="67">
        <v>180</v>
      </c>
      <c r="E9" s="68">
        <v>220</v>
      </c>
      <c r="F9" s="113">
        <v>220</v>
      </c>
      <c r="G9" s="147"/>
    </row>
    <row r="10" spans="1:7" ht="15" thickBot="1">
      <c r="A10" s="348"/>
      <c r="B10" s="12" t="s">
        <v>12</v>
      </c>
      <c r="C10" s="13">
        <v>840</v>
      </c>
      <c r="D10" s="57">
        <v>790</v>
      </c>
      <c r="E10" s="58">
        <v>1600</v>
      </c>
      <c r="F10" s="111">
        <v>1300</v>
      </c>
      <c r="G10" s="147" t="s">
        <v>103</v>
      </c>
    </row>
    <row r="11" spans="1:7" ht="29.25" thickBot="1">
      <c r="A11" s="348"/>
      <c r="B11" s="12" t="s">
        <v>45</v>
      </c>
      <c r="C11" s="8">
        <v>705</v>
      </c>
      <c r="D11" s="59">
        <v>580</v>
      </c>
      <c r="E11" s="60">
        <v>600</v>
      </c>
      <c r="F11" s="112">
        <v>600</v>
      </c>
      <c r="G11" s="161" t="s">
        <v>116</v>
      </c>
    </row>
    <row r="12" spans="1:7" ht="15" thickBot="1">
      <c r="A12" s="349"/>
      <c r="B12" s="9" t="s">
        <v>46</v>
      </c>
      <c r="C12" s="20">
        <v>0</v>
      </c>
      <c r="D12" s="70">
        <v>0</v>
      </c>
      <c r="E12" s="71">
        <v>0</v>
      </c>
      <c r="F12" s="114">
        <v>0</v>
      </c>
      <c r="G12" s="147"/>
    </row>
    <row r="13" spans="1:7" ht="15.75" thickBot="1">
      <c r="A13" s="3">
        <v>504</v>
      </c>
      <c r="B13" s="4" t="s">
        <v>13</v>
      </c>
      <c r="C13" s="6">
        <v>0</v>
      </c>
      <c r="D13" s="54">
        <v>3</v>
      </c>
      <c r="E13" s="55">
        <v>6</v>
      </c>
      <c r="F13" s="64">
        <v>6</v>
      </c>
      <c r="G13" s="147" t="s">
        <v>117</v>
      </c>
    </row>
    <row r="14" spans="1:7" ht="15.75" thickBot="1">
      <c r="A14" s="38" t="s">
        <v>52</v>
      </c>
      <c r="B14" s="4" t="s">
        <v>53</v>
      </c>
      <c r="C14" s="6">
        <v>0</v>
      </c>
      <c r="D14" s="54">
        <v>0</v>
      </c>
      <c r="E14" s="55">
        <v>0</v>
      </c>
      <c r="F14" s="64">
        <v>0</v>
      </c>
      <c r="G14" s="147"/>
    </row>
    <row r="15" spans="1:7" ht="15.75" thickBot="1">
      <c r="A15" s="3">
        <v>511</v>
      </c>
      <c r="B15" s="3" t="s">
        <v>1</v>
      </c>
      <c r="C15" s="11">
        <v>220</v>
      </c>
      <c r="D15" s="65">
        <v>220</v>
      </c>
      <c r="E15" s="66">
        <v>260</v>
      </c>
      <c r="F15" s="56">
        <v>260</v>
      </c>
      <c r="G15" s="147" t="s">
        <v>118</v>
      </c>
    </row>
    <row r="16" spans="1:7" ht="15.75" thickBot="1">
      <c r="A16" s="4">
        <v>512</v>
      </c>
      <c r="B16" s="3" t="s">
        <v>14</v>
      </c>
      <c r="C16" s="6">
        <v>3</v>
      </c>
      <c r="D16" s="54">
        <v>3</v>
      </c>
      <c r="E16" s="55">
        <v>3</v>
      </c>
      <c r="F16" s="64">
        <v>3</v>
      </c>
      <c r="G16" s="147" t="s">
        <v>119</v>
      </c>
    </row>
    <row r="17" spans="1:7" ht="15.75" thickBot="1">
      <c r="A17" s="3">
        <v>513</v>
      </c>
      <c r="B17" s="3" t="s">
        <v>15</v>
      </c>
      <c r="C17" s="11">
        <v>4</v>
      </c>
      <c r="D17" s="65">
        <v>4</v>
      </c>
      <c r="E17" s="66">
        <v>24</v>
      </c>
      <c r="F17" s="56">
        <v>24</v>
      </c>
      <c r="G17" s="147" t="s">
        <v>120</v>
      </c>
    </row>
    <row r="18" spans="1:7" ht="15.75" thickBot="1">
      <c r="A18" s="3">
        <v>516</v>
      </c>
      <c r="B18" s="3" t="s">
        <v>54</v>
      </c>
      <c r="C18" s="11">
        <v>0</v>
      </c>
      <c r="D18" s="65">
        <v>0</v>
      </c>
      <c r="E18" s="66">
        <v>0</v>
      </c>
      <c r="F18" s="56">
        <v>0</v>
      </c>
      <c r="G18" s="147"/>
    </row>
    <row r="19" spans="1:7" ht="15.75" thickBot="1">
      <c r="A19" s="3">
        <v>518</v>
      </c>
      <c r="B19" s="3" t="s">
        <v>16</v>
      </c>
      <c r="C19" s="11">
        <f>SUM(C20:C22)</f>
        <v>473</v>
      </c>
      <c r="D19" s="73">
        <f>SUM(D20:D22)</f>
        <v>513</v>
      </c>
      <c r="E19" s="97">
        <f>SUM(E20:E22)</f>
        <v>555</v>
      </c>
      <c r="F19" s="56">
        <f>SUM(F20:F22)</f>
        <v>555</v>
      </c>
      <c r="G19" s="147"/>
    </row>
    <row r="20" spans="1:7" ht="15.75" thickBot="1">
      <c r="A20" s="16" t="s">
        <v>6</v>
      </c>
      <c r="B20" s="49" t="s">
        <v>17</v>
      </c>
      <c r="C20" s="162">
        <v>13</v>
      </c>
      <c r="D20" s="110">
        <v>13</v>
      </c>
      <c r="E20" s="74">
        <v>13</v>
      </c>
      <c r="F20" s="69">
        <v>13</v>
      </c>
      <c r="G20" s="147" t="s">
        <v>121</v>
      </c>
    </row>
    <row r="21" spans="1:7" ht="15.75" thickBot="1">
      <c r="A21" s="15"/>
      <c r="B21" s="12" t="s">
        <v>18</v>
      </c>
      <c r="C21" s="163">
        <v>0</v>
      </c>
      <c r="D21" s="75">
        <v>0</v>
      </c>
      <c r="E21" s="76">
        <v>0</v>
      </c>
      <c r="F21" s="61">
        <v>0</v>
      </c>
      <c r="G21" s="147"/>
    </row>
    <row r="22" spans="1:7" ht="15.75" thickBot="1">
      <c r="A22" s="15"/>
      <c r="B22" s="48" t="s">
        <v>9</v>
      </c>
      <c r="C22" s="164">
        <v>460</v>
      </c>
      <c r="D22" s="78">
        <v>500</v>
      </c>
      <c r="E22" s="79">
        <v>542</v>
      </c>
      <c r="F22" s="80">
        <v>542</v>
      </c>
      <c r="G22" s="147" t="s">
        <v>118</v>
      </c>
    </row>
    <row r="23" spans="1:7" ht="15.75" thickBot="1">
      <c r="A23" s="115">
        <v>521</v>
      </c>
      <c r="B23" s="115" t="s">
        <v>19</v>
      </c>
      <c r="C23" s="11">
        <f>SUM(C24:C27)</f>
        <v>355</v>
      </c>
      <c r="D23" s="65">
        <f>SUM(D24:D27)</f>
        <v>350</v>
      </c>
      <c r="E23" s="66">
        <f>SUM(E24:E27)</f>
        <v>375</v>
      </c>
      <c r="F23" s="56">
        <f>SUM(F24:F27)</f>
        <v>375</v>
      </c>
      <c r="G23" s="11"/>
    </row>
    <row r="24" spans="1:7" ht="14.25">
      <c r="A24" s="81" t="s">
        <v>6</v>
      </c>
      <c r="B24" s="82" t="s">
        <v>20</v>
      </c>
      <c r="C24" s="47">
        <v>0</v>
      </c>
      <c r="D24" s="67">
        <v>0</v>
      </c>
      <c r="E24" s="58">
        <v>0</v>
      </c>
      <c r="F24" s="111">
        <v>0</v>
      </c>
      <c r="G24" s="47"/>
    </row>
    <row r="25" spans="1:7" ht="14.25">
      <c r="A25" s="83"/>
      <c r="B25" s="84" t="s">
        <v>21</v>
      </c>
      <c r="C25" s="8">
        <v>5</v>
      </c>
      <c r="D25" s="57">
        <v>0</v>
      </c>
      <c r="E25" s="60">
        <v>5</v>
      </c>
      <c r="F25" s="112">
        <v>5</v>
      </c>
      <c r="G25" s="8" t="s">
        <v>122</v>
      </c>
    </row>
    <row r="26" spans="1:7" ht="15" thickBot="1">
      <c r="A26" s="83"/>
      <c r="B26" s="83" t="s">
        <v>22</v>
      </c>
      <c r="C26" s="10">
        <v>0</v>
      </c>
      <c r="D26" s="85">
        <v>0</v>
      </c>
      <c r="E26" s="86">
        <v>0</v>
      </c>
      <c r="F26" s="132">
        <v>0</v>
      </c>
      <c r="G26" s="10"/>
    </row>
    <row r="27" spans="1:7" ht="15.75" thickBot="1">
      <c r="A27" s="88"/>
      <c r="B27" s="89" t="s">
        <v>23</v>
      </c>
      <c r="C27" s="20">
        <v>350</v>
      </c>
      <c r="D27" s="70">
        <v>350</v>
      </c>
      <c r="E27" s="71">
        <v>370</v>
      </c>
      <c r="F27" s="114">
        <v>370</v>
      </c>
      <c r="G27" s="147" t="s">
        <v>118</v>
      </c>
    </row>
    <row r="28" spans="1:7" ht="15.75" thickBot="1">
      <c r="A28" s="3">
        <v>524</v>
      </c>
      <c r="B28" s="3" t="s">
        <v>24</v>
      </c>
      <c r="C28" s="11">
        <v>1</v>
      </c>
      <c r="D28" s="65">
        <v>1</v>
      </c>
      <c r="E28" s="66">
        <v>1</v>
      </c>
      <c r="F28" s="56">
        <v>1</v>
      </c>
      <c r="G28" s="165" t="s">
        <v>123</v>
      </c>
    </row>
    <row r="29" spans="1:7" ht="15.75" thickBot="1">
      <c r="A29" s="3">
        <v>525</v>
      </c>
      <c r="B29" s="3" t="s">
        <v>25</v>
      </c>
      <c r="C29" s="11">
        <v>99</v>
      </c>
      <c r="D29" s="65">
        <v>99</v>
      </c>
      <c r="E29" s="66">
        <v>105</v>
      </c>
      <c r="F29" s="56">
        <v>105</v>
      </c>
      <c r="G29" s="165" t="s">
        <v>124</v>
      </c>
    </row>
    <row r="30" spans="1:7" ht="15.75" thickBot="1">
      <c r="A30" s="3">
        <v>527</v>
      </c>
      <c r="B30" s="3" t="s">
        <v>47</v>
      </c>
      <c r="C30" s="11">
        <v>30</v>
      </c>
      <c r="D30" s="65">
        <v>45</v>
      </c>
      <c r="E30" s="66">
        <v>48</v>
      </c>
      <c r="F30" s="56">
        <v>48</v>
      </c>
      <c r="G30" s="147" t="s">
        <v>118</v>
      </c>
    </row>
    <row r="31" spans="1:7" ht="15.75" thickBot="1">
      <c r="A31" s="3">
        <v>528</v>
      </c>
      <c r="B31" s="3" t="s">
        <v>48</v>
      </c>
      <c r="C31" s="11">
        <v>0</v>
      </c>
      <c r="D31" s="65">
        <v>0</v>
      </c>
      <c r="E31" s="66">
        <v>0</v>
      </c>
      <c r="F31" s="56">
        <v>0</v>
      </c>
      <c r="G31" s="165"/>
    </row>
    <row r="32" spans="1:7" ht="15.75" thickBot="1">
      <c r="A32" s="3">
        <v>531</v>
      </c>
      <c r="B32" s="3" t="s">
        <v>26</v>
      </c>
      <c r="C32" s="11">
        <v>0</v>
      </c>
      <c r="D32" s="65">
        <v>0</v>
      </c>
      <c r="E32" s="66">
        <v>0</v>
      </c>
      <c r="F32" s="56">
        <v>0</v>
      </c>
      <c r="G32" s="165"/>
    </row>
    <row r="33" spans="1:7" ht="15.75" thickBot="1">
      <c r="A33" s="3">
        <v>538</v>
      </c>
      <c r="B33" s="3" t="s">
        <v>27</v>
      </c>
      <c r="C33" s="11">
        <v>6</v>
      </c>
      <c r="D33" s="65">
        <v>2</v>
      </c>
      <c r="E33" s="66">
        <v>4</v>
      </c>
      <c r="F33" s="56">
        <v>4</v>
      </c>
      <c r="G33" s="165" t="s">
        <v>125</v>
      </c>
    </row>
    <row r="34" spans="1:7" ht="15.75" thickBot="1">
      <c r="A34" s="21" t="s">
        <v>55</v>
      </c>
      <c r="B34" s="3" t="s">
        <v>28</v>
      </c>
      <c r="C34" s="11">
        <v>0</v>
      </c>
      <c r="D34" s="90">
        <v>0</v>
      </c>
      <c r="E34" s="91">
        <v>0</v>
      </c>
      <c r="F34" s="87">
        <v>0</v>
      </c>
      <c r="G34" s="165"/>
    </row>
    <row r="35" spans="1:7" ht="15.75" thickBot="1">
      <c r="A35" s="3">
        <v>543</v>
      </c>
      <c r="B35" s="3" t="s">
        <v>29</v>
      </c>
      <c r="C35" s="11">
        <v>0</v>
      </c>
      <c r="D35" s="65">
        <v>0</v>
      </c>
      <c r="E35" s="66">
        <v>0</v>
      </c>
      <c r="F35" s="56">
        <v>0</v>
      </c>
      <c r="G35" s="165"/>
    </row>
    <row r="36" spans="1:7" ht="15.75" thickBot="1">
      <c r="A36" s="21">
        <v>548</v>
      </c>
      <c r="B36" s="3" t="s">
        <v>56</v>
      </c>
      <c r="C36" s="11">
        <v>0</v>
      </c>
      <c r="D36" s="65">
        <v>0</v>
      </c>
      <c r="E36" s="66">
        <v>0</v>
      </c>
      <c r="F36" s="56">
        <v>0</v>
      </c>
      <c r="G36" s="166"/>
    </row>
    <row r="37" spans="1:7" ht="15.75" thickBot="1">
      <c r="A37" s="3">
        <v>551</v>
      </c>
      <c r="B37" s="3" t="s">
        <v>30</v>
      </c>
      <c r="C37" s="11">
        <v>0</v>
      </c>
      <c r="D37" s="65">
        <v>0</v>
      </c>
      <c r="E37" s="66">
        <v>0</v>
      </c>
      <c r="F37" s="56">
        <v>0</v>
      </c>
      <c r="G37" s="166"/>
    </row>
    <row r="38" spans="1:7" ht="15.75" thickBot="1">
      <c r="A38" s="21" t="s">
        <v>57</v>
      </c>
      <c r="B38" s="3" t="s">
        <v>58</v>
      </c>
      <c r="C38" s="11">
        <v>0</v>
      </c>
      <c r="D38" s="65">
        <v>0</v>
      </c>
      <c r="E38" s="66">
        <v>0</v>
      </c>
      <c r="F38" s="56">
        <v>0</v>
      </c>
      <c r="G38" s="166"/>
    </row>
    <row r="39" spans="1:7" ht="15.75" thickBot="1">
      <c r="A39" s="21">
        <v>556</v>
      </c>
      <c r="B39" s="3" t="s">
        <v>59</v>
      </c>
      <c r="C39" s="11">
        <v>0</v>
      </c>
      <c r="D39" s="65">
        <v>0</v>
      </c>
      <c r="E39" s="66">
        <v>0</v>
      </c>
      <c r="F39" s="56">
        <v>0</v>
      </c>
      <c r="G39" s="166"/>
    </row>
    <row r="40" spans="1:7" ht="15.75" thickBot="1">
      <c r="A40" s="21">
        <v>557</v>
      </c>
      <c r="B40" s="3" t="s">
        <v>60</v>
      </c>
      <c r="C40" s="11">
        <v>0</v>
      </c>
      <c r="D40" s="65">
        <v>0</v>
      </c>
      <c r="E40" s="66">
        <v>0</v>
      </c>
      <c r="F40" s="56">
        <v>0</v>
      </c>
      <c r="G40" s="166"/>
    </row>
    <row r="41" spans="1:7" ht="15.75" thickBot="1">
      <c r="A41" s="21">
        <v>558</v>
      </c>
      <c r="B41" s="3" t="s">
        <v>61</v>
      </c>
      <c r="C41" s="11">
        <v>350</v>
      </c>
      <c r="D41" s="65">
        <v>350</v>
      </c>
      <c r="E41" s="66">
        <v>408</v>
      </c>
      <c r="F41" s="56">
        <v>300</v>
      </c>
      <c r="G41" s="147" t="s">
        <v>126</v>
      </c>
    </row>
    <row r="42" spans="1:7" ht="15.75" thickBot="1">
      <c r="A42" s="21">
        <v>549</v>
      </c>
      <c r="B42" s="3" t="s">
        <v>31</v>
      </c>
      <c r="C42" s="11">
        <v>154</v>
      </c>
      <c r="D42" s="65">
        <v>154</v>
      </c>
      <c r="E42" s="66">
        <v>129</v>
      </c>
      <c r="F42" s="56">
        <v>129</v>
      </c>
      <c r="G42" s="147" t="s">
        <v>118</v>
      </c>
    </row>
    <row r="43" spans="1:7" ht="15.75" thickBot="1">
      <c r="A43" s="21" t="s">
        <v>68</v>
      </c>
      <c r="B43" s="3" t="s">
        <v>62</v>
      </c>
      <c r="C43" s="11">
        <v>0</v>
      </c>
      <c r="D43" s="65">
        <v>0</v>
      </c>
      <c r="E43" s="66">
        <v>0</v>
      </c>
      <c r="F43" s="56">
        <v>0</v>
      </c>
      <c r="G43" s="166"/>
    </row>
    <row r="44" spans="1:7" ht="15.75" thickBot="1">
      <c r="A44" s="4">
        <v>569</v>
      </c>
      <c r="B44" s="4" t="s">
        <v>32</v>
      </c>
      <c r="C44" s="6">
        <v>3</v>
      </c>
      <c r="D44" s="54">
        <v>8</v>
      </c>
      <c r="E44" s="55">
        <v>5</v>
      </c>
      <c r="F44" s="64">
        <v>5</v>
      </c>
      <c r="G44" s="165" t="s">
        <v>127</v>
      </c>
    </row>
    <row r="45" spans="1:7" ht="15.75" thickBot="1">
      <c r="A45" s="21" t="s">
        <v>72</v>
      </c>
      <c r="B45" s="3" t="s">
        <v>82</v>
      </c>
      <c r="C45" s="11">
        <v>30787</v>
      </c>
      <c r="D45" s="65">
        <v>30787</v>
      </c>
      <c r="E45" s="66">
        <v>30787</v>
      </c>
      <c r="F45" s="56">
        <v>30787</v>
      </c>
      <c r="G45" s="165" t="s">
        <v>73</v>
      </c>
    </row>
    <row r="46" spans="1:7" ht="15.75" thickBot="1">
      <c r="A46" s="38" t="s">
        <v>72</v>
      </c>
      <c r="B46" s="15" t="s">
        <v>83</v>
      </c>
      <c r="C46" s="43">
        <v>8</v>
      </c>
      <c r="D46" s="90">
        <v>9</v>
      </c>
      <c r="E46" s="91">
        <v>9</v>
      </c>
      <c r="F46" s="87">
        <v>9</v>
      </c>
      <c r="G46" s="167" t="s">
        <v>128</v>
      </c>
    </row>
    <row r="47" spans="1:7" ht="15.75" thickBot="1">
      <c r="A47" s="22"/>
      <c r="B47" s="22" t="s">
        <v>49</v>
      </c>
      <c r="C47" s="24"/>
      <c r="D47" s="92">
        <v>114</v>
      </c>
      <c r="E47" s="93"/>
      <c r="F47" s="94"/>
      <c r="G47" s="24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37278</v>
      </c>
      <c r="D48" s="54">
        <f>SUM(D4,D8,D13:D19,D23,D28:D47)</f>
        <v>37330</v>
      </c>
      <c r="E48" s="55">
        <f>SUM(E4,E8,E13:E19,E23,E28:E47)</f>
        <v>38759</v>
      </c>
      <c r="F48" s="64">
        <f>SUM(F4,F8,F13:F19,F23,F28:F47)</f>
        <v>38251</v>
      </c>
      <c r="G48" s="6"/>
    </row>
    <row r="49" spans="1:7" ht="15">
      <c r="A49" s="25"/>
      <c r="B49" s="25"/>
      <c r="C49" s="26"/>
      <c r="D49" s="26"/>
      <c r="E49" s="26"/>
      <c r="F49" s="26"/>
      <c r="G49" s="15"/>
    </row>
    <row r="50" spans="1:7" ht="15.75" thickBot="1">
      <c r="A50" s="25"/>
      <c r="B50" s="25"/>
      <c r="C50" s="26"/>
      <c r="D50" s="26"/>
      <c r="E50" s="26"/>
      <c r="F50" s="26"/>
      <c r="G50" s="1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160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0</v>
      </c>
      <c r="D52" s="65">
        <v>0</v>
      </c>
      <c r="E52" s="66">
        <v>0</v>
      </c>
      <c r="F52" s="56">
        <v>0</v>
      </c>
      <c r="G52" s="3"/>
    </row>
    <row r="53" spans="1:7" ht="15.75" thickBot="1">
      <c r="A53" s="3">
        <v>603</v>
      </c>
      <c r="B53" s="3" t="s">
        <v>36</v>
      </c>
      <c r="C53" s="11">
        <v>250</v>
      </c>
      <c r="D53" s="65">
        <v>220</v>
      </c>
      <c r="E53" s="66">
        <v>240</v>
      </c>
      <c r="F53" s="56">
        <v>240</v>
      </c>
      <c r="G53" s="3"/>
    </row>
    <row r="54" spans="1:7" ht="15.75" thickBot="1">
      <c r="A54" s="3">
        <v>604</v>
      </c>
      <c r="B54" s="3" t="s">
        <v>50</v>
      </c>
      <c r="C54" s="11">
        <v>0</v>
      </c>
      <c r="D54" s="65">
        <v>3</v>
      </c>
      <c r="E54" s="66">
        <v>6</v>
      </c>
      <c r="F54" s="56">
        <v>6</v>
      </c>
      <c r="G54" s="3"/>
    </row>
    <row r="55" spans="1:7" ht="15.75" thickBot="1">
      <c r="A55" s="21">
        <v>609</v>
      </c>
      <c r="B55" s="3" t="s">
        <v>37</v>
      </c>
      <c r="C55" s="11">
        <v>2720</v>
      </c>
      <c r="D55" s="65">
        <v>2720</v>
      </c>
      <c r="E55" s="66">
        <v>3180</v>
      </c>
      <c r="F55" s="56">
        <v>3180</v>
      </c>
      <c r="G55" s="3"/>
    </row>
    <row r="56" spans="1:7" ht="15.75" thickBot="1">
      <c r="A56" s="21">
        <v>641</v>
      </c>
      <c r="B56" s="3" t="s">
        <v>63</v>
      </c>
      <c r="C56" s="11">
        <v>0</v>
      </c>
      <c r="D56" s="65">
        <v>0</v>
      </c>
      <c r="E56" s="66">
        <v>0</v>
      </c>
      <c r="F56" s="56">
        <v>0</v>
      </c>
      <c r="G56" s="3"/>
    </row>
    <row r="57" spans="1:7" ht="15.75" thickBot="1">
      <c r="A57" s="3">
        <v>642</v>
      </c>
      <c r="B57" s="3" t="s">
        <v>28</v>
      </c>
      <c r="C57" s="11">
        <v>0</v>
      </c>
      <c r="D57" s="65">
        <v>0</v>
      </c>
      <c r="E57" s="66">
        <v>0</v>
      </c>
      <c r="F57" s="56">
        <v>0</v>
      </c>
      <c r="G57" s="28"/>
    </row>
    <row r="58" spans="1:7" ht="15.75" thickBot="1">
      <c r="A58" s="38" t="s">
        <v>64</v>
      </c>
      <c r="B58" s="15" t="s">
        <v>65</v>
      </c>
      <c r="C58" s="6">
        <v>0</v>
      </c>
      <c r="D58" s="54">
        <v>0</v>
      </c>
      <c r="E58" s="55">
        <v>0</v>
      </c>
      <c r="F58" s="64">
        <v>0</v>
      </c>
      <c r="G58" s="19"/>
    </row>
    <row r="59" spans="1:7" ht="15.75" thickBot="1">
      <c r="A59" s="3">
        <v>648</v>
      </c>
      <c r="B59" s="3" t="s">
        <v>38</v>
      </c>
      <c r="C59" s="11">
        <v>117</v>
      </c>
      <c r="D59" s="65">
        <v>56</v>
      </c>
      <c r="E59" s="66">
        <v>280</v>
      </c>
      <c r="F59" s="56">
        <v>280</v>
      </c>
      <c r="G59" s="46" t="s">
        <v>129</v>
      </c>
    </row>
    <row r="60" spans="1:7" ht="15.75" thickBot="1">
      <c r="A60" s="3">
        <v>649</v>
      </c>
      <c r="B60" s="3" t="s">
        <v>39</v>
      </c>
      <c r="C60" s="11">
        <v>20</v>
      </c>
      <c r="D60" s="65">
        <v>92</v>
      </c>
      <c r="E60" s="66">
        <v>20</v>
      </c>
      <c r="F60" s="56">
        <v>20</v>
      </c>
      <c r="G60" s="3" t="s">
        <v>130</v>
      </c>
    </row>
    <row r="61" spans="1:7" ht="15.75" thickBot="1">
      <c r="A61" s="3">
        <v>662</v>
      </c>
      <c r="B61" s="3" t="s">
        <v>40</v>
      </c>
      <c r="C61" s="11">
        <v>7</v>
      </c>
      <c r="D61" s="65">
        <v>26</v>
      </c>
      <c r="E61" s="66">
        <v>35</v>
      </c>
      <c r="F61" s="56">
        <v>35</v>
      </c>
      <c r="G61" s="46" t="s">
        <v>131</v>
      </c>
    </row>
    <row r="62" spans="1:7" ht="15.75" thickBot="1">
      <c r="A62" s="44" t="s">
        <v>69</v>
      </c>
      <c r="B62" s="17" t="s">
        <v>70</v>
      </c>
      <c r="C62" s="23">
        <v>2</v>
      </c>
      <c r="D62" s="72">
        <v>50</v>
      </c>
      <c r="E62" s="95">
        <v>32</v>
      </c>
      <c r="F62" s="96">
        <v>32</v>
      </c>
      <c r="G62" s="40" t="s">
        <v>132</v>
      </c>
    </row>
    <row r="63" spans="1:7" ht="15.75" thickBot="1">
      <c r="A63" s="21" t="s">
        <v>66</v>
      </c>
      <c r="B63" s="3" t="s">
        <v>51</v>
      </c>
      <c r="C63" s="11">
        <f>SUM(C64:C66)</f>
        <v>30795</v>
      </c>
      <c r="D63" s="73">
        <f>SUM(D64:D66)</f>
        <v>30796</v>
      </c>
      <c r="E63" s="97">
        <f>SUM(E64:E66)</f>
        <v>30796</v>
      </c>
      <c r="F63" s="56">
        <f>SUM(F64:F66)</f>
        <v>30796</v>
      </c>
      <c r="G63" s="28"/>
    </row>
    <row r="64" spans="1:7" ht="15.75" thickBot="1">
      <c r="A64" s="98" t="s">
        <v>6</v>
      </c>
      <c r="B64" s="118" t="s">
        <v>84</v>
      </c>
      <c r="C64" s="119">
        <v>8</v>
      </c>
      <c r="D64" s="119">
        <v>9</v>
      </c>
      <c r="E64" s="120">
        <v>9</v>
      </c>
      <c r="F64" s="121">
        <v>9</v>
      </c>
      <c r="G64" s="122" t="s">
        <v>85</v>
      </c>
    </row>
    <row r="65" spans="1:7" ht="15.75" thickBot="1">
      <c r="A65" s="98"/>
      <c r="B65" s="46" t="s">
        <v>86</v>
      </c>
      <c r="C65" s="11">
        <v>30787</v>
      </c>
      <c r="D65" s="65">
        <v>30787</v>
      </c>
      <c r="E65" s="95">
        <v>30787</v>
      </c>
      <c r="F65" s="96">
        <v>30787</v>
      </c>
      <c r="G65" s="28" t="s">
        <v>73</v>
      </c>
    </row>
    <row r="66" spans="1:7" ht="15.75" thickBot="1">
      <c r="A66" s="99"/>
      <c r="B66" s="100" t="s">
        <v>87</v>
      </c>
      <c r="C66" s="24">
        <v>0</v>
      </c>
      <c r="D66" s="92"/>
      <c r="E66" s="101"/>
      <c r="F66" s="94"/>
      <c r="G66" s="24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33911</v>
      </c>
      <c r="D67" s="6">
        <f>SUM(D52:D63)</f>
        <v>33963</v>
      </c>
      <c r="E67" s="5">
        <f>SUM(E52:E63)</f>
        <v>34589</v>
      </c>
      <c r="F67" s="64">
        <f>SUM(F52:F63)</f>
        <v>34589</v>
      </c>
      <c r="G67" s="6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68"/>
    </row>
    <row r="71" spans="1:7" ht="15" thickBot="1">
      <c r="A71" s="49" t="s">
        <v>43</v>
      </c>
      <c r="B71" s="49" t="s">
        <v>76</v>
      </c>
      <c r="C71" s="50">
        <f>SUM(C67)</f>
        <v>33911</v>
      </c>
      <c r="D71" s="50">
        <f>SUM(D67)</f>
        <v>33963</v>
      </c>
      <c r="E71" s="104">
        <f>SUM(E67)</f>
        <v>34589</v>
      </c>
      <c r="F71" s="169">
        <f>SUM(F67)</f>
        <v>34589</v>
      </c>
      <c r="G71" s="28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12">
        <v>0</v>
      </c>
      <c r="G72" s="18"/>
    </row>
    <row r="73" spans="1:7" ht="14.25">
      <c r="A73" s="12" t="s">
        <v>44</v>
      </c>
      <c r="B73" s="12" t="s">
        <v>78</v>
      </c>
      <c r="C73" s="41">
        <f>SUM(C48)</f>
        <v>37278</v>
      </c>
      <c r="D73" s="41">
        <f>SUM(D48)</f>
        <v>37330</v>
      </c>
      <c r="E73" s="106">
        <f>SUM(E48)</f>
        <v>38759</v>
      </c>
      <c r="F73" s="112">
        <f>SUM(F48)</f>
        <v>38251</v>
      </c>
      <c r="G73" s="12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12">
        <v>0</v>
      </c>
      <c r="G74" s="9"/>
    </row>
    <row r="75" spans="1:7" ht="15.75" thickBot="1">
      <c r="A75" s="3"/>
      <c r="B75" s="33" t="s">
        <v>80</v>
      </c>
      <c r="C75" s="34">
        <f>SUM(C73-C71)</f>
        <v>3367</v>
      </c>
      <c r="D75" s="34">
        <f>SUM(D73-D71)</f>
        <v>3367</v>
      </c>
      <c r="E75" s="124">
        <f>SUM(E73-E71)</f>
        <v>4170</v>
      </c>
      <c r="F75" s="170">
        <f>SUM(F73-F71)</f>
        <v>3662</v>
      </c>
      <c r="G75" s="3"/>
    </row>
    <row r="76" spans="1:7" ht="15">
      <c r="A76" s="25"/>
      <c r="B76" s="36"/>
      <c r="C76" s="37"/>
      <c r="D76" s="37"/>
      <c r="E76" s="171"/>
      <c r="F76" s="172"/>
      <c r="G76" s="172"/>
    </row>
    <row r="77" spans="1:7" ht="15">
      <c r="A77" s="25"/>
      <c r="B77" s="36"/>
      <c r="C77" s="37"/>
      <c r="D77" s="37"/>
      <c r="E77" s="37"/>
      <c r="F77" s="172"/>
      <c r="G77" s="172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09" t="s">
        <v>109</v>
      </c>
      <c r="B79" s="36"/>
      <c r="C79" s="37"/>
      <c r="D79" s="37"/>
      <c r="E79" s="37"/>
      <c r="F79" s="172"/>
      <c r="G79" s="172"/>
    </row>
    <row r="80" spans="1:7" ht="15">
      <c r="A80" s="25"/>
      <c r="B80" s="36"/>
      <c r="C80" s="37"/>
      <c r="D80" s="37"/>
      <c r="E80" s="37"/>
      <c r="F80" s="37"/>
      <c r="G80" s="173"/>
    </row>
    <row r="81" spans="1:7" ht="15">
      <c r="A81" s="25"/>
      <c r="B81" s="36"/>
      <c r="C81" s="37"/>
      <c r="D81" s="37"/>
      <c r="E81" s="37"/>
      <c r="F81" s="37"/>
      <c r="G81" s="25"/>
    </row>
    <row r="82" spans="1:7" ht="15">
      <c r="A82" s="342" t="s">
        <v>133</v>
      </c>
      <c r="B82" s="342"/>
      <c r="C82" s="31"/>
      <c r="D82" s="31"/>
      <c r="E82" s="31"/>
      <c r="F82" s="32"/>
      <c r="G82" s="30"/>
    </row>
    <row r="83" spans="1:7" ht="15">
      <c r="A83" s="342" t="s">
        <v>134</v>
      </c>
      <c r="B83" s="342"/>
      <c r="C83" s="31"/>
      <c r="D83" s="31"/>
      <c r="E83" s="31"/>
      <c r="F83" s="32"/>
      <c r="G83" s="30"/>
    </row>
    <row r="84" spans="1:7" ht="15">
      <c r="A84" s="342" t="s">
        <v>135</v>
      </c>
      <c r="B84" s="342"/>
      <c r="C84" s="31"/>
      <c r="D84" s="31"/>
      <c r="E84" s="31"/>
      <c r="F84" s="32"/>
      <c r="G84" s="30"/>
    </row>
    <row r="85" spans="1:7" ht="15">
      <c r="A85" s="30"/>
      <c r="B85" s="30"/>
      <c r="C85" s="31"/>
      <c r="D85" s="31"/>
      <c r="E85" s="31"/>
      <c r="F85" s="32"/>
      <c r="G85" s="30"/>
    </row>
  </sheetData>
  <sheetProtection/>
  <protectedRanges>
    <protectedRange sqref="C2" name="Oblast10_1_4"/>
    <protectedRange sqref="C82:G84" name="Oblast9_1_4"/>
    <protectedRange sqref="D52:G63" name="Oblast8_1_4"/>
    <protectedRange sqref="D9:F18 G16:G18 G9:G14" name="Oblast4_1_5"/>
    <protectedRange sqref="D20:F22 G20:G21" name="Oblast3_1_5"/>
    <protectedRange sqref="D9:F18 G16:G18 G9:G14" name="Oblast2_1_5"/>
    <protectedRange sqref="G15 G22 G27 G30 G41:G42 D5:G7" name="Oblast1_1_5"/>
    <protectedRange sqref="D20:F22 G20:G21" name="Oblast6_1_5"/>
    <protectedRange sqref="D24:F47 G24:G26 G28:G29 G31:G40 G43:G47" name="Oblast7_1_5"/>
    <protectedRange sqref="D64:G66" name="Oblast8_2_1_4"/>
    <protectedRange sqref="C5:C7" name="Oblast1_1_1_3"/>
    <protectedRange sqref="C9:C12" name="Oblast4_1_1_3"/>
    <protectedRange sqref="C9:C12" name="Oblast2_1_1_3"/>
    <protectedRange sqref="C13:C18" name="Oblast4_1_2_4"/>
    <protectedRange sqref="C13:C18" name="Oblast2_1_2_4"/>
    <protectedRange sqref="C20:C22" name="Oblast3_1_1_3"/>
    <protectedRange sqref="C20:C22" name="Oblast6_1_1_3"/>
    <protectedRange sqref="C24:C27" name="Oblast7_1_1_3"/>
    <protectedRange sqref="C28:C47" name="Oblast7_1_2_4"/>
    <protectedRange sqref="C52:C63" name="Oblast8_1_1_4"/>
    <protectedRange sqref="C64:C66" name="Oblast8_2_4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60.1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2" t="s">
        <v>136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v>797</v>
      </c>
      <c r="D4" s="54">
        <v>792</v>
      </c>
      <c r="E4" s="55">
        <f>SUM(E5:E7)</f>
        <v>827</v>
      </c>
      <c r="F4" s="56">
        <f>SUM(F5:F7)</f>
        <v>815</v>
      </c>
      <c r="G4" s="54"/>
    </row>
    <row r="5" spans="1:7" ht="14.25">
      <c r="A5" s="344" t="s">
        <v>6</v>
      </c>
      <c r="B5" s="7" t="s">
        <v>7</v>
      </c>
      <c r="C5" s="13">
        <v>450</v>
      </c>
      <c r="D5" s="57">
        <v>450</v>
      </c>
      <c r="E5" s="58">
        <v>480</v>
      </c>
      <c r="F5" s="111">
        <v>480</v>
      </c>
      <c r="G5" s="67"/>
    </row>
    <row r="6" spans="1:7" ht="14.25">
      <c r="A6" s="345"/>
      <c r="B6" s="12" t="s">
        <v>8</v>
      </c>
      <c r="C6" s="8">
        <v>35</v>
      </c>
      <c r="D6" s="59">
        <v>30</v>
      </c>
      <c r="E6" s="60">
        <v>35</v>
      </c>
      <c r="F6" s="112">
        <v>35</v>
      </c>
      <c r="G6" s="59"/>
    </row>
    <row r="7" spans="1:7" ht="15" thickBot="1">
      <c r="A7" s="346"/>
      <c r="B7" s="9" t="s">
        <v>9</v>
      </c>
      <c r="C7" s="14">
        <v>312</v>
      </c>
      <c r="D7" s="62">
        <v>312</v>
      </c>
      <c r="E7" s="63">
        <v>312</v>
      </c>
      <c r="F7" s="174">
        <v>300</v>
      </c>
      <c r="G7" s="85" t="s">
        <v>137</v>
      </c>
    </row>
    <row r="8" spans="1:7" ht="15.75" thickBot="1">
      <c r="A8" s="3">
        <v>502</v>
      </c>
      <c r="B8" s="3" t="s">
        <v>10</v>
      </c>
      <c r="C8" s="11">
        <f>SUM(C9:C12)</f>
        <v>730</v>
      </c>
      <c r="D8" s="65">
        <f>SUM(D9:D12)</f>
        <v>745</v>
      </c>
      <c r="E8" s="66">
        <f>SUM(E9:E12)</f>
        <v>770</v>
      </c>
      <c r="F8" s="56">
        <f>SUM(F9:F12)</f>
        <v>770</v>
      </c>
      <c r="G8" s="65"/>
    </row>
    <row r="9" spans="1:7" ht="14.25">
      <c r="A9" s="347" t="s">
        <v>6</v>
      </c>
      <c r="B9" s="49" t="s">
        <v>11</v>
      </c>
      <c r="C9" s="47">
        <v>65</v>
      </c>
      <c r="D9" s="67">
        <v>65</v>
      </c>
      <c r="E9" s="68">
        <v>70</v>
      </c>
      <c r="F9" s="113">
        <v>70</v>
      </c>
      <c r="G9" s="67"/>
    </row>
    <row r="10" spans="1:7" ht="14.25">
      <c r="A10" s="348"/>
      <c r="B10" s="12" t="s">
        <v>12</v>
      </c>
      <c r="C10" s="13">
        <v>350</v>
      </c>
      <c r="D10" s="57">
        <v>350</v>
      </c>
      <c r="E10" s="58">
        <v>350</v>
      </c>
      <c r="F10" s="111">
        <v>350</v>
      </c>
      <c r="G10" s="57"/>
    </row>
    <row r="11" spans="1:7" ht="14.25">
      <c r="A11" s="348"/>
      <c r="B11" s="12" t="s">
        <v>45</v>
      </c>
      <c r="C11" s="8">
        <v>240</v>
      </c>
      <c r="D11" s="59">
        <v>240</v>
      </c>
      <c r="E11" s="60">
        <v>240</v>
      </c>
      <c r="F11" s="112">
        <v>240</v>
      </c>
      <c r="G11" s="59"/>
    </row>
    <row r="12" spans="1:7" ht="15" thickBot="1">
      <c r="A12" s="349"/>
      <c r="B12" s="9" t="s">
        <v>46</v>
      </c>
      <c r="C12" s="20">
        <v>75</v>
      </c>
      <c r="D12" s="70">
        <v>90</v>
      </c>
      <c r="E12" s="71">
        <v>110</v>
      </c>
      <c r="F12" s="114">
        <v>110</v>
      </c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5.75" thickBot="1">
      <c r="A15" s="3">
        <v>511</v>
      </c>
      <c r="B15" s="3" t="s">
        <v>1</v>
      </c>
      <c r="C15" s="11">
        <v>170</v>
      </c>
      <c r="D15" s="65">
        <v>160</v>
      </c>
      <c r="E15" s="66">
        <v>170</v>
      </c>
      <c r="F15" s="56">
        <v>170</v>
      </c>
      <c r="G15" s="129"/>
    </row>
    <row r="16" spans="1:7" ht="15.75" thickBot="1">
      <c r="A16" s="4">
        <v>512</v>
      </c>
      <c r="B16" s="3" t="s">
        <v>14</v>
      </c>
      <c r="C16" s="6">
        <v>50</v>
      </c>
      <c r="D16" s="54">
        <v>40</v>
      </c>
      <c r="E16" s="55">
        <v>50</v>
      </c>
      <c r="F16" s="64">
        <v>50</v>
      </c>
      <c r="G16" s="65"/>
    </row>
    <row r="17" spans="1:7" ht="15.75" thickBot="1">
      <c r="A17" s="3">
        <v>513</v>
      </c>
      <c r="B17" s="3" t="s">
        <v>15</v>
      </c>
      <c r="C17" s="11"/>
      <c r="D17" s="65"/>
      <c r="E17" s="66"/>
      <c r="F17" s="56"/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v>395</v>
      </c>
      <c r="D19" s="73">
        <v>385</v>
      </c>
      <c r="E19" s="97">
        <v>395</v>
      </c>
      <c r="F19" s="56">
        <v>395</v>
      </c>
      <c r="G19" s="65"/>
    </row>
    <row r="20" spans="1:7" ht="15">
      <c r="A20" s="16" t="s">
        <v>6</v>
      </c>
      <c r="B20" s="49" t="s">
        <v>17</v>
      </c>
      <c r="C20" s="51">
        <v>45</v>
      </c>
      <c r="D20" s="110">
        <v>45</v>
      </c>
      <c r="E20" s="74">
        <v>45</v>
      </c>
      <c r="F20" s="69">
        <v>45</v>
      </c>
      <c r="G20" s="72"/>
    </row>
    <row r="21" spans="1:7" ht="15">
      <c r="A21" s="15"/>
      <c r="B21" s="12" t="s">
        <v>18</v>
      </c>
      <c r="C21" s="35"/>
      <c r="D21" s="75"/>
      <c r="E21" s="76"/>
      <c r="F21" s="61"/>
      <c r="G21" s="75"/>
    </row>
    <row r="22" spans="1:7" ht="15.75" thickBot="1">
      <c r="A22" s="15"/>
      <c r="B22" s="48" t="s">
        <v>9</v>
      </c>
      <c r="C22" s="77">
        <v>350</v>
      </c>
      <c r="D22" s="78">
        <v>340</v>
      </c>
      <c r="E22" s="79">
        <v>350</v>
      </c>
      <c r="F22" s="80">
        <v>350</v>
      </c>
      <c r="G22" s="90"/>
    </row>
    <row r="23" spans="1:7" ht="15.75" thickBot="1">
      <c r="A23" s="115">
        <v>521</v>
      </c>
      <c r="B23" s="115" t="s">
        <v>19</v>
      </c>
      <c r="C23" s="11">
        <v>45</v>
      </c>
      <c r="D23" s="65">
        <v>45</v>
      </c>
      <c r="E23" s="66">
        <f>SUM(E24:E27)</f>
        <v>45</v>
      </c>
      <c r="F23" s="56">
        <f>SUM(F24:F27)</f>
        <v>45</v>
      </c>
      <c r="G23" s="65"/>
    </row>
    <row r="24" spans="1:7" ht="14.25">
      <c r="A24" s="81" t="s">
        <v>6</v>
      </c>
      <c r="B24" s="82" t="s">
        <v>20</v>
      </c>
      <c r="C24" s="47">
        <v>45</v>
      </c>
      <c r="D24" s="67">
        <v>45</v>
      </c>
      <c r="E24" s="58">
        <v>45</v>
      </c>
      <c r="F24" s="111">
        <v>45</v>
      </c>
      <c r="G24" s="67" t="s">
        <v>138</v>
      </c>
    </row>
    <row r="25" spans="1:7" ht="14.25">
      <c r="A25" s="83"/>
      <c r="B25" s="84" t="s">
        <v>21</v>
      </c>
      <c r="C25" s="13"/>
      <c r="D25" s="57"/>
      <c r="E25" s="60"/>
      <c r="F25" s="112"/>
      <c r="G25" s="59"/>
    </row>
    <row r="26" spans="1:7" ht="14.25">
      <c r="A26" s="83"/>
      <c r="B26" s="83" t="s">
        <v>22</v>
      </c>
      <c r="C26" s="10"/>
      <c r="D26" s="85"/>
      <c r="E26" s="86"/>
      <c r="F26" s="132"/>
      <c r="G26" s="85"/>
    </row>
    <row r="27" spans="1:7" ht="15" thickBot="1">
      <c r="A27" s="88"/>
      <c r="B27" s="89" t="s">
        <v>23</v>
      </c>
      <c r="C27" s="20"/>
      <c r="D27" s="70"/>
      <c r="E27" s="71"/>
      <c r="F27" s="114"/>
      <c r="G27" s="70"/>
    </row>
    <row r="28" spans="1:7" ht="15.75" thickBot="1">
      <c r="A28" s="3">
        <v>524</v>
      </c>
      <c r="B28" s="3" t="s">
        <v>24</v>
      </c>
      <c r="C28" s="11">
        <v>25</v>
      </c>
      <c r="D28" s="65">
        <v>25</v>
      </c>
      <c r="E28" s="66">
        <v>25</v>
      </c>
      <c r="F28" s="56">
        <v>25</v>
      </c>
      <c r="G28" s="65"/>
    </row>
    <row r="29" spans="1:7" ht="15.75" thickBot="1">
      <c r="A29" s="3">
        <v>525</v>
      </c>
      <c r="B29" s="3" t="s">
        <v>25</v>
      </c>
      <c r="C29" s="11">
        <v>10</v>
      </c>
      <c r="D29" s="65">
        <v>10</v>
      </c>
      <c r="E29" s="66">
        <v>10</v>
      </c>
      <c r="F29" s="56">
        <v>10</v>
      </c>
      <c r="G29" s="65"/>
    </row>
    <row r="30" spans="1:7" ht="15.75" thickBot="1">
      <c r="A30" s="3">
        <v>527</v>
      </c>
      <c r="B30" s="3" t="s">
        <v>47</v>
      </c>
      <c r="C30" s="11">
        <v>70</v>
      </c>
      <c r="D30" s="65">
        <v>70</v>
      </c>
      <c r="E30" s="66">
        <v>70</v>
      </c>
      <c r="F30" s="56">
        <v>70</v>
      </c>
      <c r="G30" s="65"/>
    </row>
    <row r="31" spans="1:7" ht="15.75" thickBot="1">
      <c r="A31" s="3">
        <v>528</v>
      </c>
      <c r="B31" s="3" t="s">
        <v>48</v>
      </c>
      <c r="C31" s="11"/>
      <c r="D31" s="65"/>
      <c r="E31" s="66"/>
      <c r="F31" s="56"/>
      <c r="G31" s="65"/>
    </row>
    <row r="32" spans="1:7" ht="15.75" thickBot="1">
      <c r="A32" s="3">
        <v>531</v>
      </c>
      <c r="B32" s="3" t="s">
        <v>26</v>
      </c>
      <c r="C32" s="11"/>
      <c r="D32" s="65"/>
      <c r="E32" s="66"/>
      <c r="F32" s="56"/>
      <c r="G32" s="65"/>
    </row>
    <row r="33" spans="1:7" ht="15.75" thickBot="1">
      <c r="A33" s="3">
        <v>538</v>
      </c>
      <c r="B33" s="3" t="s">
        <v>27</v>
      </c>
      <c r="C33" s="11"/>
      <c r="D33" s="65"/>
      <c r="E33" s="66"/>
      <c r="F33" s="56"/>
      <c r="G33" s="65"/>
    </row>
    <row r="34" spans="1:7" ht="15.75" thickBot="1">
      <c r="A34" s="21" t="s">
        <v>55</v>
      </c>
      <c r="B34" s="3" t="s">
        <v>28</v>
      </c>
      <c r="C34" s="11"/>
      <c r="D34" s="90"/>
      <c r="E34" s="91"/>
      <c r="F34" s="87"/>
      <c r="G34" s="65"/>
    </row>
    <row r="35" spans="1:7" ht="15.75" thickBot="1">
      <c r="A35" s="3">
        <v>543</v>
      </c>
      <c r="B35" s="3" t="s">
        <v>29</v>
      </c>
      <c r="C35" s="11">
        <v>6</v>
      </c>
      <c r="D35" s="65">
        <v>6</v>
      </c>
      <c r="E35" s="66">
        <v>6</v>
      </c>
      <c r="F35" s="56">
        <v>6</v>
      </c>
      <c r="G35" s="130" t="s">
        <v>139</v>
      </c>
    </row>
    <row r="36" spans="1:7" ht="15.75" thickBot="1">
      <c r="A36" s="21">
        <v>548</v>
      </c>
      <c r="B36" s="3" t="s">
        <v>56</v>
      </c>
      <c r="C36" s="11"/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/>
      <c r="D37" s="65"/>
      <c r="E37" s="66"/>
      <c r="F37" s="56"/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/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150</v>
      </c>
      <c r="D41" s="65">
        <v>150</v>
      </c>
      <c r="E41" s="66">
        <v>150</v>
      </c>
      <c r="F41" s="56">
        <v>150</v>
      </c>
      <c r="G41" s="65"/>
    </row>
    <row r="42" spans="1:7" ht="15.75" thickBot="1">
      <c r="A42" s="21">
        <v>549</v>
      </c>
      <c r="B42" s="3" t="s">
        <v>31</v>
      </c>
      <c r="C42" s="11">
        <v>10</v>
      </c>
      <c r="D42" s="65">
        <v>10</v>
      </c>
      <c r="E42" s="66">
        <v>10</v>
      </c>
      <c r="F42" s="56">
        <v>10</v>
      </c>
      <c r="G42" s="65"/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/>
      <c r="D44" s="54"/>
      <c r="E44" s="55"/>
      <c r="F44" s="64"/>
      <c r="G44" s="54"/>
    </row>
    <row r="45" spans="1:7" ht="15.75" thickBot="1">
      <c r="A45" s="21" t="s">
        <v>72</v>
      </c>
      <c r="B45" s="3" t="s">
        <v>82</v>
      </c>
      <c r="C45" s="11">
        <v>9278</v>
      </c>
      <c r="D45" s="65">
        <v>9278</v>
      </c>
      <c r="E45" s="66">
        <v>10482</v>
      </c>
      <c r="F45" s="56">
        <v>10482</v>
      </c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/>
      <c r="E46" s="91"/>
      <c r="F46" s="87"/>
      <c r="G46" s="131" t="s">
        <v>74</v>
      </c>
    </row>
    <row r="47" spans="1:7" ht="15.75" thickBot="1">
      <c r="A47" s="22"/>
      <c r="B47" s="22" t="s">
        <v>49</v>
      </c>
      <c r="C47" s="24"/>
      <c r="D47" s="92">
        <v>20</v>
      </c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11736</v>
      </c>
      <c r="D48" s="54">
        <f>SUM(D4,D8,D13:D19,D23,D28:D47)</f>
        <v>11736</v>
      </c>
      <c r="E48" s="55">
        <f>SUM(E4,E8,E13:E19,E23,E28:E47)</f>
        <v>13010</v>
      </c>
      <c r="F48" s="64">
        <f>SUM(F4,F8,F13:F19,F23,F28:F47)</f>
        <v>12998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540</v>
      </c>
      <c r="D52" s="65">
        <v>540</v>
      </c>
      <c r="E52" s="66">
        <v>550</v>
      </c>
      <c r="F52" s="56">
        <v>550</v>
      </c>
      <c r="G52" s="3"/>
    </row>
    <row r="53" spans="1:7" ht="15.75" thickBot="1">
      <c r="A53" s="3">
        <v>603</v>
      </c>
      <c r="B53" s="3" t="s">
        <v>36</v>
      </c>
      <c r="C53" s="11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/>
      <c r="D59" s="65"/>
      <c r="E59" s="66"/>
      <c r="F59" s="56">
        <v>150</v>
      </c>
      <c r="G59" s="3" t="s">
        <v>140</v>
      </c>
    </row>
    <row r="60" spans="1:7" ht="15.75" thickBot="1">
      <c r="A60" s="3">
        <v>649</v>
      </c>
      <c r="B60" s="3" t="s">
        <v>39</v>
      </c>
      <c r="C60" s="11"/>
      <c r="D60" s="65"/>
      <c r="E60" s="66"/>
      <c r="F60" s="56"/>
      <c r="G60" s="3"/>
    </row>
    <row r="61" spans="1:7" ht="15.75" thickBot="1">
      <c r="A61" s="3">
        <v>662</v>
      </c>
      <c r="B61" s="3" t="s">
        <v>40</v>
      </c>
      <c r="C61" s="11"/>
      <c r="D61" s="65"/>
      <c r="E61" s="66"/>
      <c r="F61" s="56"/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>
        <v>9278</v>
      </c>
      <c r="D63" s="73">
        <v>9278</v>
      </c>
      <c r="E63" s="97">
        <v>10482</v>
      </c>
      <c r="F63" s="56">
        <v>10482</v>
      </c>
      <c r="G63" s="28"/>
    </row>
    <row r="64" spans="1:7" ht="15.75" thickBot="1">
      <c r="A64" s="98" t="s">
        <v>6</v>
      </c>
      <c r="B64" s="118" t="s">
        <v>84</v>
      </c>
      <c r="C64" s="117"/>
      <c r="D64" s="119"/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9278</v>
      </c>
      <c r="D65" s="65">
        <v>9278</v>
      </c>
      <c r="E65" s="95">
        <v>10482</v>
      </c>
      <c r="F65" s="96"/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9818</v>
      </c>
      <c r="D67" s="6">
        <f>SUM(D52:D63)</f>
        <v>9818</v>
      </c>
      <c r="E67" s="6">
        <f>SUM(E52:E63)</f>
        <v>11032</v>
      </c>
      <c r="F67" s="6">
        <f>SUM(F52:F63)</f>
        <v>11182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9818</v>
      </c>
      <c r="D71" s="50">
        <f>SUM(D67)</f>
        <v>9818</v>
      </c>
      <c r="E71" s="104">
        <f>SUM(E67)</f>
        <v>11032</v>
      </c>
      <c r="F71" s="105">
        <f>SUM(F67)</f>
        <v>11182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11736</v>
      </c>
      <c r="D73" s="41">
        <f>SUM(D48)</f>
        <v>11736</v>
      </c>
      <c r="E73" s="106">
        <f>SUM(E48)</f>
        <v>13010</v>
      </c>
      <c r="F73" s="107">
        <f>SUM(F48)</f>
        <v>12998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1918</v>
      </c>
      <c r="D75" s="34">
        <f>SUM(D73-D71)</f>
        <v>1918</v>
      </c>
      <c r="E75" s="124">
        <f>SUM(E73-E71)</f>
        <v>1978</v>
      </c>
      <c r="F75" s="124">
        <f>SUM(F73-F71)</f>
        <v>1816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341" t="s">
        <v>67</v>
      </c>
      <c r="B77" s="341"/>
      <c r="C77" s="341"/>
      <c r="D77" s="341"/>
      <c r="E77" s="341"/>
      <c r="F77" s="341"/>
      <c r="G77" s="341"/>
    </row>
    <row r="78" spans="1:7" ht="15">
      <c r="A78" s="109" t="s">
        <v>109</v>
      </c>
      <c r="B78" s="36"/>
      <c r="C78" s="37"/>
      <c r="D78" s="37"/>
      <c r="E78" s="37"/>
      <c r="F78" s="37"/>
      <c r="G78" s="25"/>
    </row>
    <row r="79" spans="1:7" ht="15">
      <c r="A79" s="342" t="s">
        <v>89</v>
      </c>
      <c r="B79" s="342"/>
      <c r="C79" s="31"/>
      <c r="D79" s="31"/>
      <c r="E79" s="31"/>
      <c r="F79" s="32"/>
      <c r="G79" s="30"/>
    </row>
    <row r="80" spans="1:7" ht="15">
      <c r="A80" s="342" t="s">
        <v>141</v>
      </c>
      <c r="B80" s="342"/>
      <c r="C80" s="31"/>
      <c r="D80" s="31"/>
      <c r="E80" s="31"/>
      <c r="F80" s="32"/>
      <c r="G80" s="30"/>
    </row>
    <row r="81" spans="1:7" ht="15">
      <c r="A81" s="342" t="s">
        <v>142</v>
      </c>
      <c r="B81" s="342"/>
      <c r="C81" s="31"/>
      <c r="D81" s="31"/>
      <c r="E81" s="31"/>
      <c r="F81" s="32"/>
      <c r="G81" s="30"/>
    </row>
  </sheetData>
  <sheetProtection/>
  <protectedRanges>
    <protectedRange sqref="C2" name="Oblast10_1"/>
    <protectedRange sqref="C79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356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5" t="s">
        <v>143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81</v>
      </c>
    </row>
    <row r="4" spans="1:7" ht="15.75" thickBot="1">
      <c r="A4" s="3">
        <v>501</v>
      </c>
      <c r="B4" s="4" t="s">
        <v>5</v>
      </c>
      <c r="C4" s="54">
        <f>SUM(C5:C7)</f>
        <v>326</v>
      </c>
      <c r="D4" s="54">
        <f>SUM(D5:D7)</f>
        <v>426</v>
      </c>
      <c r="E4" s="55">
        <f>SUM(E5:E7)</f>
        <v>426</v>
      </c>
      <c r="F4" s="56">
        <f>SUM(F5:F7)</f>
        <v>420</v>
      </c>
      <c r="G4" s="54"/>
    </row>
    <row r="5" spans="1:7" ht="14.25">
      <c r="A5" s="344" t="s">
        <v>6</v>
      </c>
      <c r="B5" s="7" t="s">
        <v>7</v>
      </c>
      <c r="C5" s="57">
        <v>250</v>
      </c>
      <c r="D5" s="57">
        <v>350</v>
      </c>
      <c r="E5" s="58">
        <v>350</v>
      </c>
      <c r="F5" s="111">
        <v>350</v>
      </c>
      <c r="G5" s="67"/>
    </row>
    <row r="6" spans="1:7" ht="14.25">
      <c r="A6" s="345"/>
      <c r="B6" s="12" t="s">
        <v>8</v>
      </c>
      <c r="C6" s="59">
        <v>5</v>
      </c>
      <c r="D6" s="59">
        <v>5</v>
      </c>
      <c r="E6" s="60">
        <v>5</v>
      </c>
      <c r="F6" s="112">
        <v>5</v>
      </c>
      <c r="G6" s="59"/>
    </row>
    <row r="7" spans="1:7" ht="15" thickBot="1">
      <c r="A7" s="346"/>
      <c r="B7" s="9" t="s">
        <v>9</v>
      </c>
      <c r="C7" s="62">
        <v>71</v>
      </c>
      <c r="D7" s="62">
        <v>71</v>
      </c>
      <c r="E7" s="63">
        <v>71</v>
      </c>
      <c r="F7" s="174">
        <v>65</v>
      </c>
      <c r="G7" s="85" t="s">
        <v>144</v>
      </c>
    </row>
    <row r="8" spans="1:7" ht="15.75" thickBot="1">
      <c r="A8" s="3">
        <v>502</v>
      </c>
      <c r="B8" s="3" t="s">
        <v>10</v>
      </c>
      <c r="C8" s="65">
        <f>SUM(C9:C12)</f>
        <v>183</v>
      </c>
      <c r="D8" s="65">
        <f>SUM(D9:D12)</f>
        <v>253</v>
      </c>
      <c r="E8" s="66">
        <f>SUM(E9:E12)</f>
        <v>283</v>
      </c>
      <c r="F8" s="56">
        <f>SUM(F9:F12)</f>
        <v>283</v>
      </c>
      <c r="G8" s="65"/>
    </row>
    <row r="9" spans="1:7" ht="14.25">
      <c r="A9" s="347" t="s">
        <v>6</v>
      </c>
      <c r="B9" s="49" t="s">
        <v>11</v>
      </c>
      <c r="C9" s="67">
        <v>13</v>
      </c>
      <c r="D9" s="67">
        <v>13</v>
      </c>
      <c r="E9" s="68">
        <v>13</v>
      </c>
      <c r="F9" s="113">
        <v>13</v>
      </c>
      <c r="G9" s="67"/>
    </row>
    <row r="10" spans="1:7" ht="14.25">
      <c r="A10" s="348"/>
      <c r="B10" s="12" t="s">
        <v>12</v>
      </c>
      <c r="C10" s="57">
        <v>0</v>
      </c>
      <c r="D10" s="57">
        <v>0</v>
      </c>
      <c r="E10" s="58">
        <v>0</v>
      </c>
      <c r="F10" s="111">
        <v>0</v>
      </c>
      <c r="G10" s="57"/>
    </row>
    <row r="11" spans="1:7" ht="14.25">
      <c r="A11" s="348"/>
      <c r="B11" s="12" t="s">
        <v>45</v>
      </c>
      <c r="C11" s="59">
        <v>80</v>
      </c>
      <c r="D11" s="59">
        <v>120</v>
      </c>
      <c r="E11" s="60">
        <v>120</v>
      </c>
      <c r="F11" s="112">
        <v>120</v>
      </c>
      <c r="G11" s="59" t="s">
        <v>145</v>
      </c>
    </row>
    <row r="12" spans="1:7" ht="15" thickBot="1">
      <c r="A12" s="349"/>
      <c r="B12" s="9" t="s">
        <v>46</v>
      </c>
      <c r="C12" s="70">
        <v>90</v>
      </c>
      <c r="D12" s="70">
        <v>120</v>
      </c>
      <c r="E12" s="71">
        <v>150</v>
      </c>
      <c r="F12" s="114">
        <v>150</v>
      </c>
      <c r="G12" s="62" t="s">
        <v>146</v>
      </c>
    </row>
    <row r="13" spans="1:7" ht="15.75" thickBot="1">
      <c r="A13" s="3">
        <v>504</v>
      </c>
      <c r="B13" s="4" t="s">
        <v>13</v>
      </c>
      <c r="C13" s="54">
        <v>0</v>
      </c>
      <c r="D13" s="54">
        <v>0</v>
      </c>
      <c r="E13" s="55">
        <v>0</v>
      </c>
      <c r="F13" s="64">
        <v>0</v>
      </c>
      <c r="G13" s="54"/>
    </row>
    <row r="14" spans="1:7" ht="15.75" thickBot="1">
      <c r="A14" s="38" t="s">
        <v>52</v>
      </c>
      <c r="B14" s="4" t="s">
        <v>53</v>
      </c>
      <c r="C14" s="54">
        <v>0</v>
      </c>
      <c r="D14" s="54">
        <v>0</v>
      </c>
      <c r="E14" s="55">
        <v>0</v>
      </c>
      <c r="F14" s="64">
        <v>0</v>
      </c>
      <c r="G14" s="54"/>
    </row>
    <row r="15" spans="1:7" ht="15.75" thickBot="1">
      <c r="A15" s="3">
        <v>511</v>
      </c>
      <c r="B15" s="3" t="s">
        <v>1</v>
      </c>
      <c r="C15" s="65">
        <v>70</v>
      </c>
      <c r="D15" s="65">
        <v>91</v>
      </c>
      <c r="E15" s="66">
        <v>70</v>
      </c>
      <c r="F15" s="56">
        <v>70</v>
      </c>
      <c r="G15" s="129"/>
    </row>
    <row r="16" spans="1:7" ht="15.75" thickBot="1">
      <c r="A16" s="4">
        <v>512</v>
      </c>
      <c r="B16" s="3" t="s">
        <v>14</v>
      </c>
      <c r="C16" s="54">
        <v>5</v>
      </c>
      <c r="D16" s="54">
        <v>5</v>
      </c>
      <c r="E16" s="55">
        <v>5</v>
      </c>
      <c r="F16" s="64">
        <v>5</v>
      </c>
      <c r="G16" s="65"/>
    </row>
    <row r="17" spans="1:7" ht="15.75" thickBot="1">
      <c r="A17" s="3">
        <v>513</v>
      </c>
      <c r="B17" s="3" t="s">
        <v>15</v>
      </c>
      <c r="C17" s="65">
        <v>0</v>
      </c>
      <c r="D17" s="65">
        <v>0</v>
      </c>
      <c r="E17" s="66">
        <v>0</v>
      </c>
      <c r="F17" s="56">
        <v>0</v>
      </c>
      <c r="G17" s="129"/>
    </row>
    <row r="18" spans="1:7" ht="15.75" thickBot="1">
      <c r="A18" s="3">
        <v>516</v>
      </c>
      <c r="B18" s="3" t="s">
        <v>54</v>
      </c>
      <c r="C18" s="65">
        <v>0</v>
      </c>
      <c r="D18" s="65">
        <v>0</v>
      </c>
      <c r="E18" s="66">
        <v>0</v>
      </c>
      <c r="F18" s="56">
        <v>0</v>
      </c>
      <c r="G18" s="129"/>
    </row>
    <row r="19" spans="1:7" ht="15.75" thickBot="1">
      <c r="A19" s="3">
        <v>518</v>
      </c>
      <c r="B19" s="3" t="s">
        <v>16</v>
      </c>
      <c r="C19" s="73">
        <f>SUM(C20:C22)</f>
        <v>149</v>
      </c>
      <c r="D19" s="11">
        <f>SUM(D20:D22)</f>
        <v>149</v>
      </c>
      <c r="E19" s="97">
        <f>SUM(E20:E22)</f>
        <v>149</v>
      </c>
      <c r="F19" s="56">
        <f>SUM(F20:F22)</f>
        <v>149</v>
      </c>
      <c r="G19" s="65"/>
    </row>
    <row r="20" spans="1:7" ht="15">
      <c r="A20" s="16" t="s">
        <v>6</v>
      </c>
      <c r="B20" s="49" t="s">
        <v>17</v>
      </c>
      <c r="C20" s="110">
        <v>35</v>
      </c>
      <c r="D20" s="110">
        <v>35</v>
      </c>
      <c r="E20" s="74">
        <v>35</v>
      </c>
      <c r="F20" s="69">
        <v>35</v>
      </c>
      <c r="G20" s="72"/>
    </row>
    <row r="21" spans="1:7" ht="15">
      <c r="A21" s="15"/>
      <c r="B21" s="12" t="s">
        <v>18</v>
      </c>
      <c r="C21" s="75">
        <v>0</v>
      </c>
      <c r="D21" s="75">
        <v>0</v>
      </c>
      <c r="E21" s="76">
        <v>0</v>
      </c>
      <c r="F21" s="61">
        <v>0</v>
      </c>
      <c r="G21" s="75"/>
    </row>
    <row r="22" spans="1:7" ht="15.75" thickBot="1">
      <c r="A22" s="15"/>
      <c r="B22" s="48" t="s">
        <v>9</v>
      </c>
      <c r="C22" s="78">
        <v>114</v>
      </c>
      <c r="D22" s="78">
        <v>114</v>
      </c>
      <c r="E22" s="79">
        <v>114</v>
      </c>
      <c r="F22" s="80">
        <v>114</v>
      </c>
      <c r="G22" s="90" t="s">
        <v>147</v>
      </c>
    </row>
    <row r="23" spans="1:7" ht="15.75" thickBot="1">
      <c r="A23" s="115">
        <v>521</v>
      </c>
      <c r="B23" s="115" t="s">
        <v>19</v>
      </c>
      <c r="C23" s="11">
        <f>SUM(C24:C27)</f>
        <v>0</v>
      </c>
      <c r="D23" s="65">
        <f>SUM(D24:D27)</f>
        <v>0</v>
      </c>
      <c r="E23" s="66">
        <f>SUM(E24:E27)</f>
        <v>0</v>
      </c>
      <c r="F23" s="56">
        <f>SUM(F24:F27)</f>
        <v>0</v>
      </c>
      <c r="G23" s="65"/>
    </row>
    <row r="24" spans="1:7" ht="14.25">
      <c r="A24" s="81" t="s">
        <v>6</v>
      </c>
      <c r="B24" s="82" t="s">
        <v>20</v>
      </c>
      <c r="C24" s="47">
        <v>0</v>
      </c>
      <c r="D24" s="67">
        <v>0</v>
      </c>
      <c r="E24" s="58">
        <v>0</v>
      </c>
      <c r="F24" s="111">
        <v>0</v>
      </c>
      <c r="G24" s="67"/>
    </row>
    <row r="25" spans="1:7" ht="14.25">
      <c r="A25" s="83"/>
      <c r="B25" s="84" t="s">
        <v>21</v>
      </c>
      <c r="C25" s="13">
        <v>0</v>
      </c>
      <c r="D25" s="57">
        <v>0</v>
      </c>
      <c r="E25" s="60">
        <v>0</v>
      </c>
      <c r="F25" s="112">
        <v>0</v>
      </c>
      <c r="G25" s="59"/>
    </row>
    <row r="26" spans="1:7" ht="14.25">
      <c r="A26" s="83"/>
      <c r="B26" s="83" t="s">
        <v>22</v>
      </c>
      <c r="C26" s="10">
        <v>0</v>
      </c>
      <c r="D26" s="85">
        <v>0</v>
      </c>
      <c r="E26" s="86">
        <v>0</v>
      </c>
      <c r="F26" s="132">
        <v>0</v>
      </c>
      <c r="G26" s="85"/>
    </row>
    <row r="27" spans="1:7" ht="15" thickBot="1">
      <c r="A27" s="88"/>
      <c r="B27" s="89" t="s">
        <v>23</v>
      </c>
      <c r="C27" s="20">
        <v>0</v>
      </c>
      <c r="D27" s="70">
        <v>0</v>
      </c>
      <c r="E27" s="71">
        <v>0</v>
      </c>
      <c r="F27" s="114">
        <v>0</v>
      </c>
      <c r="G27" s="70"/>
    </row>
    <row r="28" spans="1:7" ht="15.75" thickBot="1">
      <c r="A28" s="3">
        <v>524</v>
      </c>
      <c r="B28" s="115" t="s">
        <v>24</v>
      </c>
      <c r="C28" s="11">
        <v>8</v>
      </c>
      <c r="D28" s="65">
        <v>8</v>
      </c>
      <c r="E28" s="66">
        <v>8</v>
      </c>
      <c r="F28" s="56">
        <v>8</v>
      </c>
      <c r="G28" s="65"/>
    </row>
    <row r="29" spans="1:7" ht="15.75" thickBot="1">
      <c r="A29" s="3">
        <v>525</v>
      </c>
      <c r="B29" s="3" t="s">
        <v>25</v>
      </c>
      <c r="C29" s="65">
        <v>8</v>
      </c>
      <c r="D29" s="65">
        <v>8</v>
      </c>
      <c r="E29" s="66">
        <v>8</v>
      </c>
      <c r="F29" s="56">
        <v>8</v>
      </c>
      <c r="G29" s="65"/>
    </row>
    <row r="30" spans="1:7" ht="15.75" thickBot="1">
      <c r="A30" s="3">
        <v>527</v>
      </c>
      <c r="B30" s="3" t="s">
        <v>47</v>
      </c>
      <c r="C30" s="65">
        <v>0</v>
      </c>
      <c r="D30" s="65">
        <v>0</v>
      </c>
      <c r="E30" s="66">
        <v>0</v>
      </c>
      <c r="F30" s="56">
        <v>0</v>
      </c>
      <c r="G30" s="65"/>
    </row>
    <row r="31" spans="1:7" ht="15.75" thickBot="1">
      <c r="A31" s="3">
        <v>528</v>
      </c>
      <c r="B31" s="3" t="s">
        <v>48</v>
      </c>
      <c r="C31" s="65">
        <v>0</v>
      </c>
      <c r="D31" s="65">
        <v>0</v>
      </c>
      <c r="E31" s="66">
        <v>0</v>
      </c>
      <c r="F31" s="56">
        <v>0</v>
      </c>
      <c r="G31" s="65"/>
    </row>
    <row r="32" spans="1:7" ht="15.75" thickBot="1">
      <c r="A32" s="3">
        <v>531</v>
      </c>
      <c r="B32" s="3" t="s">
        <v>26</v>
      </c>
      <c r="C32" s="65">
        <v>0</v>
      </c>
      <c r="D32" s="65">
        <v>0</v>
      </c>
      <c r="E32" s="66">
        <v>0</v>
      </c>
      <c r="F32" s="56">
        <v>0</v>
      </c>
      <c r="G32" s="65"/>
    </row>
    <row r="33" spans="1:7" ht="15.75" thickBot="1">
      <c r="A33" s="3">
        <v>538</v>
      </c>
      <c r="B33" s="3" t="s">
        <v>27</v>
      </c>
      <c r="C33" s="65">
        <v>0</v>
      </c>
      <c r="D33" s="65">
        <v>0</v>
      </c>
      <c r="E33" s="66">
        <v>0</v>
      </c>
      <c r="F33" s="56">
        <v>0</v>
      </c>
      <c r="G33" s="65"/>
    </row>
    <row r="34" spans="1:7" ht="15.75" thickBot="1">
      <c r="A34" s="21" t="s">
        <v>55</v>
      </c>
      <c r="B34" s="3" t="s">
        <v>28</v>
      </c>
      <c r="C34" s="90">
        <v>0</v>
      </c>
      <c r="D34" s="90">
        <v>0</v>
      </c>
      <c r="E34" s="91">
        <v>0</v>
      </c>
      <c r="F34" s="87">
        <v>0</v>
      </c>
      <c r="G34" s="65"/>
    </row>
    <row r="35" spans="1:7" ht="15.75" thickBot="1">
      <c r="A35" s="3">
        <v>543</v>
      </c>
      <c r="B35" s="3" t="s">
        <v>29</v>
      </c>
      <c r="C35" s="65">
        <v>0</v>
      </c>
      <c r="D35" s="65">
        <v>0</v>
      </c>
      <c r="E35" s="66">
        <v>0</v>
      </c>
      <c r="F35" s="56">
        <v>0</v>
      </c>
      <c r="G35" s="65"/>
    </row>
    <row r="36" spans="1:7" ht="15.75" thickBot="1">
      <c r="A36" s="21">
        <v>548</v>
      </c>
      <c r="B36" s="3" t="s">
        <v>56</v>
      </c>
      <c r="C36" s="65">
        <v>0</v>
      </c>
      <c r="D36" s="65">
        <v>0</v>
      </c>
      <c r="E36" s="66">
        <v>0</v>
      </c>
      <c r="F36" s="56">
        <v>0</v>
      </c>
      <c r="G36" s="65"/>
    </row>
    <row r="37" spans="1:7" ht="15.75" thickBot="1">
      <c r="A37" s="3">
        <v>551</v>
      </c>
      <c r="B37" s="3" t="s">
        <v>30</v>
      </c>
      <c r="C37" s="65">
        <v>3</v>
      </c>
      <c r="D37" s="65">
        <v>3</v>
      </c>
      <c r="E37" s="66">
        <v>3</v>
      </c>
      <c r="F37" s="56">
        <v>3</v>
      </c>
      <c r="G37" s="65"/>
    </row>
    <row r="38" spans="1:7" ht="15.75" thickBot="1">
      <c r="A38" s="21" t="s">
        <v>57</v>
      </c>
      <c r="B38" s="3" t="s">
        <v>58</v>
      </c>
      <c r="C38" s="65">
        <v>0</v>
      </c>
      <c r="D38" s="65">
        <v>0</v>
      </c>
      <c r="E38" s="66">
        <v>0</v>
      </c>
      <c r="F38" s="56">
        <v>0</v>
      </c>
      <c r="G38" s="65"/>
    </row>
    <row r="39" spans="1:7" ht="15.75" thickBot="1">
      <c r="A39" s="21">
        <v>556</v>
      </c>
      <c r="B39" s="3" t="s">
        <v>59</v>
      </c>
      <c r="C39" s="65">
        <v>0</v>
      </c>
      <c r="D39" s="65">
        <v>0</v>
      </c>
      <c r="E39" s="66">
        <v>0</v>
      </c>
      <c r="F39" s="56">
        <v>0</v>
      </c>
      <c r="G39" s="65"/>
    </row>
    <row r="40" spans="1:7" ht="15.75" thickBot="1">
      <c r="A40" s="21">
        <v>557</v>
      </c>
      <c r="B40" s="3" t="s">
        <v>60</v>
      </c>
      <c r="C40" s="65">
        <v>0</v>
      </c>
      <c r="D40" s="65">
        <v>0</v>
      </c>
      <c r="E40" s="66">
        <v>0</v>
      </c>
      <c r="F40" s="56">
        <v>0</v>
      </c>
      <c r="G40" s="65"/>
    </row>
    <row r="41" spans="1:7" ht="15.75" thickBot="1">
      <c r="A41" s="21">
        <v>558</v>
      </c>
      <c r="B41" s="3" t="s">
        <v>61</v>
      </c>
      <c r="C41" s="65">
        <v>50</v>
      </c>
      <c r="D41" s="65">
        <v>50</v>
      </c>
      <c r="E41" s="66">
        <v>50</v>
      </c>
      <c r="F41" s="56">
        <v>50</v>
      </c>
      <c r="G41" s="65"/>
    </row>
    <row r="42" spans="1:7" ht="15.75" thickBot="1">
      <c r="A42" s="21">
        <v>549</v>
      </c>
      <c r="B42" s="3" t="s">
        <v>31</v>
      </c>
      <c r="C42" s="65">
        <v>7</v>
      </c>
      <c r="D42" s="65">
        <v>7</v>
      </c>
      <c r="E42" s="66">
        <v>7</v>
      </c>
      <c r="F42" s="56">
        <v>7</v>
      </c>
      <c r="G42" s="65"/>
    </row>
    <row r="43" spans="1:7" ht="15.75" thickBot="1">
      <c r="A43" s="21" t="s">
        <v>68</v>
      </c>
      <c r="B43" s="3" t="s">
        <v>62</v>
      </c>
      <c r="C43" s="65">
        <v>0</v>
      </c>
      <c r="D43" s="65">
        <v>0</v>
      </c>
      <c r="E43" s="66">
        <v>0</v>
      </c>
      <c r="F43" s="56">
        <v>0</v>
      </c>
      <c r="G43" s="65"/>
    </row>
    <row r="44" spans="1:7" ht="15.75" thickBot="1">
      <c r="A44" s="4">
        <v>569</v>
      </c>
      <c r="B44" s="4" t="s">
        <v>32</v>
      </c>
      <c r="C44" s="54">
        <v>0</v>
      </c>
      <c r="D44" s="54">
        <v>0</v>
      </c>
      <c r="E44" s="55">
        <v>0</v>
      </c>
      <c r="F44" s="64">
        <v>0</v>
      </c>
      <c r="G44" s="54"/>
    </row>
    <row r="45" spans="1:7" ht="15.75" thickBot="1">
      <c r="A45" s="21" t="s">
        <v>72</v>
      </c>
      <c r="B45" s="3" t="s">
        <v>148</v>
      </c>
      <c r="C45" s="65">
        <v>6180</v>
      </c>
      <c r="D45" s="65">
        <v>6180</v>
      </c>
      <c r="E45" s="66">
        <v>6180</v>
      </c>
      <c r="F45" s="56">
        <v>6180</v>
      </c>
      <c r="G45" s="130" t="s">
        <v>73</v>
      </c>
    </row>
    <row r="46" spans="1:7" ht="15.75" thickBot="1">
      <c r="A46" s="38" t="s">
        <v>72</v>
      </c>
      <c r="B46" s="15" t="s">
        <v>149</v>
      </c>
      <c r="C46" s="90">
        <v>0</v>
      </c>
      <c r="D46" s="90">
        <v>0</v>
      </c>
      <c r="E46" s="91">
        <v>0</v>
      </c>
      <c r="F46" s="87">
        <v>0</v>
      </c>
      <c r="G46" s="131" t="s">
        <v>150</v>
      </c>
    </row>
    <row r="47" spans="1:7" ht="15.75" thickBot="1">
      <c r="A47" s="22"/>
      <c r="B47" s="22" t="s">
        <v>49</v>
      </c>
      <c r="C47" s="92">
        <v>0</v>
      </c>
      <c r="D47" s="92">
        <v>0</v>
      </c>
      <c r="E47" s="93">
        <v>0</v>
      </c>
      <c r="F47" s="94">
        <v>0</v>
      </c>
      <c r="G47" s="92"/>
    </row>
    <row r="48" spans="1:7" ht="16.5" thickBot="1" thickTop="1">
      <c r="A48" s="39" t="s">
        <v>33</v>
      </c>
      <c r="B48" s="4" t="s">
        <v>34</v>
      </c>
      <c r="C48" s="54">
        <f>SUM(C4,C8,C13:C19,C23,C28:C47)</f>
        <v>6989</v>
      </c>
      <c r="D48" s="54">
        <f>SUM(D4,D8,D13:D19,D23,D28:D47)</f>
        <v>7180</v>
      </c>
      <c r="E48" s="55">
        <f>SUM(E4,E8,E13:E19,E23,E28:E47)</f>
        <v>7189</v>
      </c>
      <c r="F48" s="64">
        <f>SUM(F4,F8,F13:F19,F23,F28:F47)</f>
        <v>7183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151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250</v>
      </c>
      <c r="D52" s="65">
        <v>350</v>
      </c>
      <c r="E52" s="66">
        <v>350</v>
      </c>
      <c r="F52" s="56">
        <v>350</v>
      </c>
      <c r="G52" s="3"/>
    </row>
    <row r="53" spans="1:7" ht="15.75" thickBot="1">
      <c r="A53" s="3">
        <v>603</v>
      </c>
      <c r="B53" s="3" t="s">
        <v>36</v>
      </c>
      <c r="C53" s="11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>
        <v>62</v>
      </c>
      <c r="D59" s="65">
        <v>153</v>
      </c>
      <c r="E59" s="66">
        <v>59</v>
      </c>
      <c r="F59" s="56">
        <v>59</v>
      </c>
      <c r="G59" s="3" t="s">
        <v>152</v>
      </c>
    </row>
    <row r="60" spans="1:7" ht="15.75" thickBot="1">
      <c r="A60" s="3">
        <v>649</v>
      </c>
      <c r="B60" s="3" t="s">
        <v>39</v>
      </c>
      <c r="C60" s="11"/>
      <c r="D60" s="65"/>
      <c r="E60" s="66"/>
      <c r="F60" s="56"/>
      <c r="G60" s="3"/>
    </row>
    <row r="61" spans="1:7" ht="15.75" thickBot="1">
      <c r="A61" s="3">
        <v>662</v>
      </c>
      <c r="B61" s="3" t="s">
        <v>40</v>
      </c>
      <c r="C61" s="11"/>
      <c r="D61" s="65"/>
      <c r="E61" s="66"/>
      <c r="F61" s="56"/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>
        <v>6180</v>
      </c>
      <c r="D63" s="73">
        <v>6180</v>
      </c>
      <c r="E63" s="97">
        <v>6180</v>
      </c>
      <c r="F63" s="56">
        <v>6180</v>
      </c>
      <c r="G63" s="28"/>
    </row>
    <row r="64" spans="1:7" ht="15.75" thickBot="1">
      <c r="A64" s="98" t="s">
        <v>6</v>
      </c>
      <c r="B64" s="118" t="s">
        <v>153</v>
      </c>
      <c r="C64" s="117"/>
      <c r="D64" s="119"/>
      <c r="E64" s="120">
        <v>0</v>
      </c>
      <c r="F64" s="121"/>
      <c r="G64" s="175" t="s">
        <v>154</v>
      </c>
    </row>
    <row r="65" spans="1:7" ht="15.75" thickBot="1">
      <c r="A65" s="98"/>
      <c r="B65" s="46" t="s">
        <v>155</v>
      </c>
      <c r="C65" s="11">
        <v>6180</v>
      </c>
      <c r="D65" s="65">
        <v>6180</v>
      </c>
      <c r="E65" s="95">
        <v>6180</v>
      </c>
      <c r="F65" s="96">
        <v>6180</v>
      </c>
      <c r="G65" s="40" t="s">
        <v>73</v>
      </c>
    </row>
    <row r="66" spans="1:7" ht="15.75" thickBot="1">
      <c r="A66" s="99"/>
      <c r="B66" s="100" t="s">
        <v>156</v>
      </c>
      <c r="C66" s="24">
        <v>0</v>
      </c>
      <c r="D66" s="92">
        <v>0</v>
      </c>
      <c r="E66" s="101">
        <v>0</v>
      </c>
      <c r="F66" s="94"/>
      <c r="G66" s="29" t="s">
        <v>150</v>
      </c>
    </row>
    <row r="67" spans="1:7" ht="16.5" thickBot="1" thickTop="1">
      <c r="A67" s="4" t="s">
        <v>41</v>
      </c>
      <c r="B67" s="4" t="s">
        <v>42</v>
      </c>
      <c r="C67" s="6">
        <f>SUM(C52:C63)</f>
        <v>6492</v>
      </c>
      <c r="D67" s="176">
        <f>SUM(D52:D63)</f>
        <v>6683</v>
      </c>
      <c r="E67" s="177">
        <f>SUM(E52:E63)</f>
        <v>6589</v>
      </c>
      <c r="F67" s="64">
        <f>SUM(F52:F63)</f>
        <v>6589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6492</v>
      </c>
      <c r="D71" s="50">
        <f>SUM(D67)</f>
        <v>6683</v>
      </c>
      <c r="E71" s="104">
        <f>SUM(E67)</f>
        <v>6589</v>
      </c>
      <c r="F71" s="105">
        <f>SUM(F67)</f>
        <v>6589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78">
        <v>0</v>
      </c>
      <c r="F72" s="179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6989</v>
      </c>
      <c r="D73" s="41">
        <f>SUM(D48)</f>
        <v>7180</v>
      </c>
      <c r="E73" s="106">
        <f>SUM(E48)</f>
        <v>7189</v>
      </c>
      <c r="F73" s="107">
        <f>F48</f>
        <v>7183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80">
        <v>0</v>
      </c>
      <c r="F74" s="181">
        <v>0</v>
      </c>
      <c r="G74" s="9"/>
    </row>
    <row r="75" spans="1:7" ht="15.75" thickBot="1">
      <c r="A75" s="3"/>
      <c r="B75" s="33" t="s">
        <v>80</v>
      </c>
      <c r="C75" s="34">
        <f>SUM(C73-C71)</f>
        <v>497</v>
      </c>
      <c r="D75" s="34">
        <f>SUM(D73-D71)</f>
        <v>497</v>
      </c>
      <c r="E75" s="124">
        <f>SUM(E73-E71)</f>
        <v>600</v>
      </c>
      <c r="F75" s="124">
        <f>SUM(F73-F71)</f>
        <v>594</v>
      </c>
      <c r="G75" s="3"/>
    </row>
    <row r="76" spans="1:7" ht="15">
      <c r="A76" s="25"/>
      <c r="B76" s="36"/>
      <c r="C76" s="37"/>
      <c r="D76" s="37"/>
      <c r="E76" s="37"/>
      <c r="F76" s="37"/>
      <c r="G76" s="25"/>
    </row>
    <row r="77" spans="1:7" ht="15">
      <c r="A77" s="25"/>
      <c r="B77" s="36"/>
      <c r="C77" s="37"/>
      <c r="D77" s="37"/>
      <c r="E77" s="37"/>
      <c r="F77" s="37"/>
      <c r="G77" s="25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09" t="s">
        <v>157</v>
      </c>
      <c r="B79" s="36"/>
      <c r="C79" s="37"/>
      <c r="D79" s="37"/>
      <c r="E79" s="37"/>
      <c r="F79" s="37"/>
      <c r="G79" s="25"/>
    </row>
    <row r="80" spans="1:7" ht="15">
      <c r="A80" s="25"/>
      <c r="B80" s="36"/>
      <c r="C80" s="37"/>
      <c r="D80" s="37"/>
      <c r="E80" s="37"/>
      <c r="F80" s="37"/>
      <c r="G80" s="25"/>
    </row>
    <row r="81" spans="1:7" ht="15">
      <c r="A81" s="25"/>
      <c r="B81" s="36"/>
      <c r="C81" s="37"/>
      <c r="D81" s="37"/>
      <c r="E81" s="37"/>
      <c r="F81" s="37"/>
      <c r="G81" s="25"/>
    </row>
    <row r="82" spans="1:7" ht="15">
      <c r="A82" s="342" t="s">
        <v>158</v>
      </c>
      <c r="B82" s="342"/>
      <c r="C82" s="31"/>
      <c r="D82" s="31"/>
      <c r="E82" s="31"/>
      <c r="F82" s="32"/>
      <c r="G82" s="30"/>
    </row>
    <row r="83" spans="1:7" ht="15">
      <c r="A83" s="342" t="s">
        <v>159</v>
      </c>
      <c r="B83" s="342"/>
      <c r="C83" s="31"/>
      <c r="D83" s="31"/>
      <c r="E83" s="31"/>
      <c r="F83" s="32"/>
      <c r="G83" s="30"/>
    </row>
    <row r="84" spans="1:7" ht="15">
      <c r="A84" s="342" t="s">
        <v>160</v>
      </c>
      <c r="B84" s="342"/>
      <c r="C84" s="31"/>
      <c r="D84" s="31"/>
      <c r="E84" s="31"/>
      <c r="F84" s="32"/>
      <c r="G84" s="30"/>
    </row>
    <row r="85" spans="1:7" ht="15">
      <c r="A85" s="30"/>
      <c r="B85" s="30"/>
      <c r="C85" s="31"/>
      <c r="D85" s="31"/>
      <c r="E85" s="31"/>
      <c r="F85" s="32"/>
      <c r="G85" s="30"/>
    </row>
  </sheetData>
  <sheetProtection/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355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5" t="s">
        <v>161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3200</v>
      </c>
      <c r="D4" s="54">
        <f>SUM(D5:D7)</f>
        <v>2825</v>
      </c>
      <c r="E4" s="55">
        <f>SUM(E5:E7)</f>
        <v>3640</v>
      </c>
      <c r="F4" s="56">
        <f>SUM(F5:F7)</f>
        <v>3540</v>
      </c>
      <c r="G4" s="54"/>
    </row>
    <row r="5" spans="1:7" ht="14.25">
      <c r="A5" s="344" t="s">
        <v>6</v>
      </c>
      <c r="B5" s="7" t="s">
        <v>7</v>
      </c>
      <c r="C5" s="13">
        <v>2150</v>
      </c>
      <c r="D5" s="57">
        <v>2050</v>
      </c>
      <c r="E5" s="58">
        <v>2365</v>
      </c>
      <c r="F5" s="111">
        <v>2365</v>
      </c>
      <c r="G5" s="67" t="s">
        <v>162</v>
      </c>
    </row>
    <row r="6" spans="1:7" ht="14.25">
      <c r="A6" s="345"/>
      <c r="B6" s="12" t="s">
        <v>8</v>
      </c>
      <c r="C6" s="8">
        <v>57</v>
      </c>
      <c r="D6" s="59">
        <v>25</v>
      </c>
      <c r="E6" s="60">
        <v>40</v>
      </c>
      <c r="F6" s="112">
        <v>40</v>
      </c>
      <c r="G6" s="59"/>
    </row>
    <row r="7" spans="1:7" ht="15.75" thickBot="1">
      <c r="A7" s="346"/>
      <c r="B7" s="9" t="s">
        <v>9</v>
      </c>
      <c r="C7" s="14">
        <v>993</v>
      </c>
      <c r="D7" s="62">
        <v>750</v>
      </c>
      <c r="E7" s="63">
        <v>1235</v>
      </c>
      <c r="F7" s="133">
        <v>1135</v>
      </c>
      <c r="G7" s="131" t="s">
        <v>163</v>
      </c>
    </row>
    <row r="8" spans="1:7" ht="15.75" thickBot="1">
      <c r="A8" s="3">
        <v>502</v>
      </c>
      <c r="B8" s="3" t="s">
        <v>10</v>
      </c>
      <c r="C8" s="11">
        <f>SUM(C9:C12)</f>
        <v>1794</v>
      </c>
      <c r="D8" s="65">
        <f>SUM(D9:D12)</f>
        <v>1518</v>
      </c>
      <c r="E8" s="66">
        <f>SUM(E9:E12)</f>
        <v>1790</v>
      </c>
      <c r="F8" s="56">
        <f>SUM(F9:F12)</f>
        <v>1790</v>
      </c>
      <c r="G8" s="65"/>
    </row>
    <row r="9" spans="1:7" ht="14.25">
      <c r="A9" s="347" t="s">
        <v>6</v>
      </c>
      <c r="B9" s="49" t="s">
        <v>11</v>
      </c>
      <c r="C9" s="47">
        <v>362</v>
      </c>
      <c r="D9" s="67">
        <v>270</v>
      </c>
      <c r="E9" s="68">
        <v>360</v>
      </c>
      <c r="F9" s="113">
        <v>360</v>
      </c>
      <c r="G9" s="67"/>
    </row>
    <row r="10" spans="1:7" ht="14.25">
      <c r="A10" s="348"/>
      <c r="B10" s="12" t="s">
        <v>12</v>
      </c>
      <c r="C10" s="13">
        <v>876</v>
      </c>
      <c r="D10" s="57">
        <v>750</v>
      </c>
      <c r="E10" s="58">
        <v>880</v>
      </c>
      <c r="F10" s="111">
        <v>880</v>
      </c>
      <c r="G10" s="57"/>
    </row>
    <row r="11" spans="1:7" ht="14.25">
      <c r="A11" s="348"/>
      <c r="B11" s="12" t="s">
        <v>45</v>
      </c>
      <c r="C11" s="8">
        <v>458</v>
      </c>
      <c r="D11" s="59">
        <v>400</v>
      </c>
      <c r="E11" s="60">
        <v>450</v>
      </c>
      <c r="F11" s="112">
        <v>450</v>
      </c>
      <c r="G11" s="59"/>
    </row>
    <row r="12" spans="1:7" ht="15" thickBot="1">
      <c r="A12" s="349"/>
      <c r="B12" s="9" t="s">
        <v>164</v>
      </c>
      <c r="C12" s="20">
        <v>98</v>
      </c>
      <c r="D12" s="70">
        <v>98</v>
      </c>
      <c r="E12" s="71">
        <v>100</v>
      </c>
      <c r="F12" s="114">
        <v>100</v>
      </c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5.75" thickBot="1">
      <c r="A15" s="3">
        <v>511</v>
      </c>
      <c r="B15" s="3" t="s">
        <v>1</v>
      </c>
      <c r="C15" s="11">
        <v>603</v>
      </c>
      <c r="D15" s="65">
        <v>450</v>
      </c>
      <c r="E15" s="66">
        <v>390</v>
      </c>
      <c r="F15" s="56">
        <v>390</v>
      </c>
      <c r="G15" s="129" t="s">
        <v>165</v>
      </c>
    </row>
    <row r="16" spans="1:7" ht="15.75" thickBot="1">
      <c r="A16" s="4">
        <v>512</v>
      </c>
      <c r="B16" s="3" t="s">
        <v>14</v>
      </c>
      <c r="C16" s="6">
        <v>8</v>
      </c>
      <c r="D16" s="54">
        <v>8</v>
      </c>
      <c r="E16" s="55">
        <v>10</v>
      </c>
      <c r="F16" s="64">
        <v>10</v>
      </c>
      <c r="G16" s="65"/>
    </row>
    <row r="17" spans="1:7" ht="15.75" thickBot="1">
      <c r="A17" s="3">
        <v>513</v>
      </c>
      <c r="B17" s="3" t="s">
        <v>15</v>
      </c>
      <c r="C17" s="11">
        <v>5</v>
      </c>
      <c r="D17" s="65">
        <v>5</v>
      </c>
      <c r="E17" s="66">
        <v>5</v>
      </c>
      <c r="F17" s="56">
        <v>5</v>
      </c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v>958</v>
      </c>
      <c r="D19" s="73">
        <v>1094</v>
      </c>
      <c r="E19" s="97">
        <f>SUM(E20:E22)</f>
        <v>1138</v>
      </c>
      <c r="F19" s="56">
        <f>SUM(F20:F22)</f>
        <v>1138</v>
      </c>
      <c r="G19" s="65"/>
    </row>
    <row r="20" spans="1:7" ht="15">
      <c r="A20" s="16" t="s">
        <v>6</v>
      </c>
      <c r="B20" s="49" t="s">
        <v>17</v>
      </c>
      <c r="C20" s="51">
        <v>68</v>
      </c>
      <c r="D20" s="110">
        <v>70</v>
      </c>
      <c r="E20" s="74">
        <v>50</v>
      </c>
      <c r="F20" s="69">
        <v>50</v>
      </c>
      <c r="G20" s="72"/>
    </row>
    <row r="21" spans="1:7" ht="15">
      <c r="A21" s="15"/>
      <c r="B21" s="12" t="s">
        <v>18</v>
      </c>
      <c r="C21" s="35">
        <v>176</v>
      </c>
      <c r="D21" s="75">
        <v>176</v>
      </c>
      <c r="E21" s="76">
        <v>178</v>
      </c>
      <c r="F21" s="61">
        <v>178</v>
      </c>
      <c r="G21" s="182" t="s">
        <v>166</v>
      </c>
    </row>
    <row r="22" spans="1:7" ht="15.75" thickBot="1">
      <c r="A22" s="15"/>
      <c r="B22" s="48" t="s">
        <v>9</v>
      </c>
      <c r="C22" s="77">
        <v>714</v>
      </c>
      <c r="D22" s="78">
        <v>880</v>
      </c>
      <c r="E22" s="79">
        <v>910</v>
      </c>
      <c r="F22" s="80">
        <v>910</v>
      </c>
      <c r="G22" s="90"/>
    </row>
    <row r="23" spans="1:7" ht="15.75" thickBot="1">
      <c r="A23" s="115">
        <v>521</v>
      </c>
      <c r="B23" s="115" t="s">
        <v>19</v>
      </c>
      <c r="C23" s="65">
        <f>SUM(C24:C27)</f>
        <v>87</v>
      </c>
      <c r="D23" s="65">
        <f>SUM(D24:D27)</f>
        <v>87</v>
      </c>
      <c r="E23" s="66">
        <f>SUM(E24:E27)</f>
        <v>87</v>
      </c>
      <c r="F23" s="56">
        <f>SUM(F24:F27)</f>
        <v>87</v>
      </c>
      <c r="G23" s="65"/>
    </row>
    <row r="24" spans="1:7" ht="14.25">
      <c r="A24" s="81" t="s">
        <v>6</v>
      </c>
      <c r="B24" s="82" t="s">
        <v>20</v>
      </c>
      <c r="C24" s="47"/>
      <c r="D24" s="67"/>
      <c r="E24" s="58"/>
      <c r="F24" s="111"/>
      <c r="G24" s="67"/>
    </row>
    <row r="25" spans="1:7" ht="14.25">
      <c r="A25" s="83"/>
      <c r="B25" s="84" t="s">
        <v>21</v>
      </c>
      <c r="C25" s="13">
        <v>87</v>
      </c>
      <c r="D25" s="57">
        <v>87</v>
      </c>
      <c r="E25" s="60">
        <v>87</v>
      </c>
      <c r="F25" s="112">
        <v>87</v>
      </c>
      <c r="G25" s="59" t="s">
        <v>167</v>
      </c>
    </row>
    <row r="26" spans="1:7" ht="14.25">
      <c r="A26" s="83"/>
      <c r="B26" s="83" t="s">
        <v>22</v>
      </c>
      <c r="C26" s="10"/>
      <c r="D26" s="85"/>
      <c r="E26" s="86"/>
      <c r="F26" s="132"/>
      <c r="G26" s="85"/>
    </row>
    <row r="27" spans="1:7" ht="15" thickBot="1">
      <c r="A27" s="88"/>
      <c r="B27" s="89" t="s">
        <v>23</v>
      </c>
      <c r="C27" s="20"/>
      <c r="D27" s="70"/>
      <c r="E27" s="71"/>
      <c r="F27" s="114"/>
      <c r="G27" s="70"/>
    </row>
    <row r="28" spans="1:7" ht="15.75" thickBot="1">
      <c r="A28" s="3">
        <v>524</v>
      </c>
      <c r="B28" s="3" t="s">
        <v>24</v>
      </c>
      <c r="C28" s="11">
        <v>40</v>
      </c>
      <c r="D28" s="65"/>
      <c r="E28" s="66"/>
      <c r="F28" s="56"/>
      <c r="G28" s="65"/>
    </row>
    <row r="29" spans="1:7" ht="15.75" thickBot="1">
      <c r="A29" s="3">
        <v>525</v>
      </c>
      <c r="B29" s="3" t="s">
        <v>25</v>
      </c>
      <c r="C29" s="11">
        <v>77</v>
      </c>
      <c r="D29" s="65">
        <v>85</v>
      </c>
      <c r="E29" s="66">
        <v>100</v>
      </c>
      <c r="F29" s="56">
        <v>100</v>
      </c>
      <c r="G29" s="65"/>
    </row>
    <row r="30" spans="1:7" ht="15.75" thickBot="1">
      <c r="A30" s="3">
        <v>527</v>
      </c>
      <c r="B30" s="3" t="s">
        <v>47</v>
      </c>
      <c r="C30" s="11">
        <v>33</v>
      </c>
      <c r="D30" s="65">
        <v>80</v>
      </c>
      <c r="E30" s="66">
        <v>125</v>
      </c>
      <c r="F30" s="56">
        <v>125</v>
      </c>
      <c r="G30" s="65"/>
    </row>
    <row r="31" spans="1:7" ht="15.75" thickBot="1">
      <c r="A31" s="3">
        <v>528</v>
      </c>
      <c r="B31" s="3" t="s">
        <v>48</v>
      </c>
      <c r="C31" s="11"/>
      <c r="D31" s="65"/>
      <c r="E31" s="66"/>
      <c r="F31" s="56"/>
      <c r="G31" s="65"/>
    </row>
    <row r="32" spans="1:7" ht="15.75" thickBot="1">
      <c r="A32" s="3">
        <v>531</v>
      </c>
      <c r="B32" s="3" t="s">
        <v>26</v>
      </c>
      <c r="C32" s="11"/>
      <c r="D32" s="65"/>
      <c r="E32" s="66"/>
      <c r="F32" s="56"/>
      <c r="G32" s="65"/>
    </row>
    <row r="33" spans="1:7" ht="15.75" thickBot="1">
      <c r="A33" s="3">
        <v>538</v>
      </c>
      <c r="B33" s="3" t="s">
        <v>27</v>
      </c>
      <c r="C33" s="11">
        <v>2</v>
      </c>
      <c r="D33" s="65">
        <v>3</v>
      </c>
      <c r="E33" s="66">
        <v>2</v>
      </c>
      <c r="F33" s="56">
        <v>2</v>
      </c>
      <c r="G33" s="65"/>
    </row>
    <row r="34" spans="1:7" ht="15.75" thickBot="1">
      <c r="A34" s="21" t="s">
        <v>55</v>
      </c>
      <c r="B34" s="3" t="s">
        <v>28</v>
      </c>
      <c r="C34" s="11">
        <v>5</v>
      </c>
      <c r="D34" s="90">
        <v>0</v>
      </c>
      <c r="E34" s="91">
        <v>5</v>
      </c>
      <c r="F34" s="87">
        <v>5</v>
      </c>
      <c r="G34" s="65"/>
    </row>
    <row r="35" spans="1:7" ht="15.75" thickBot="1">
      <c r="A35" s="3">
        <v>543</v>
      </c>
      <c r="B35" s="3" t="s">
        <v>29</v>
      </c>
      <c r="C35" s="11"/>
      <c r="D35" s="65"/>
      <c r="E35" s="66"/>
      <c r="F35" s="56"/>
      <c r="G35" s="65"/>
    </row>
    <row r="36" spans="1:7" ht="15.75" thickBot="1">
      <c r="A36" s="21">
        <v>548</v>
      </c>
      <c r="B36" s="3" t="s">
        <v>56</v>
      </c>
      <c r="C36" s="11"/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/>
      <c r="D37" s="65"/>
      <c r="E37" s="66"/>
      <c r="F37" s="56"/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>
        <v>3</v>
      </c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408</v>
      </c>
      <c r="D41" s="65">
        <v>370</v>
      </c>
      <c r="E41" s="66">
        <v>398</v>
      </c>
      <c r="F41" s="56">
        <v>398</v>
      </c>
      <c r="G41" s="130" t="s">
        <v>168</v>
      </c>
    </row>
    <row r="42" spans="1:7" ht="15.75" thickBot="1">
      <c r="A42" s="21">
        <v>549</v>
      </c>
      <c r="B42" s="3" t="s">
        <v>31</v>
      </c>
      <c r="C42" s="11">
        <v>78</v>
      </c>
      <c r="D42" s="65">
        <v>83</v>
      </c>
      <c r="E42" s="66">
        <v>85</v>
      </c>
      <c r="F42" s="56">
        <v>85</v>
      </c>
      <c r="G42" s="65"/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/>
      <c r="D44" s="54"/>
      <c r="E44" s="55"/>
      <c r="F44" s="64"/>
      <c r="G44" s="54"/>
    </row>
    <row r="45" spans="1:7" ht="15.75" thickBot="1">
      <c r="A45" s="21" t="s">
        <v>72</v>
      </c>
      <c r="B45" s="3" t="s">
        <v>82</v>
      </c>
      <c r="C45" s="11">
        <v>32253</v>
      </c>
      <c r="D45" s="65">
        <v>32253</v>
      </c>
      <c r="E45" s="66">
        <v>32253</v>
      </c>
      <c r="F45" s="56">
        <v>32253</v>
      </c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/>
      <c r="E46" s="91"/>
      <c r="F46" s="87"/>
      <c r="G46" s="131" t="s">
        <v>74</v>
      </c>
    </row>
    <row r="47" spans="1:7" ht="15.75" thickBot="1">
      <c r="A47" s="22"/>
      <c r="B47" s="22" t="s">
        <v>49</v>
      </c>
      <c r="C47" s="24"/>
      <c r="D47" s="92">
        <v>50</v>
      </c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39551</v>
      </c>
      <c r="D48" s="54">
        <f>SUM(D4,D8,D13:D19,D23,D28:D47)</f>
        <v>38914</v>
      </c>
      <c r="E48" s="55">
        <f>SUM(E4,E8,E13:E19,E23,E28:E47)</f>
        <v>40028</v>
      </c>
      <c r="F48" s="64">
        <f>SUM(F4,F8,F13:F19,F23,F28:F47)</f>
        <v>39928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3385</v>
      </c>
      <c r="D52" s="65">
        <v>2820</v>
      </c>
      <c r="E52" s="66">
        <v>3620</v>
      </c>
      <c r="F52" s="56">
        <v>3620</v>
      </c>
      <c r="G52" s="46"/>
    </row>
    <row r="53" spans="1:7" ht="15.75" thickBot="1">
      <c r="A53" s="3">
        <v>603</v>
      </c>
      <c r="B53" s="3" t="s">
        <v>36</v>
      </c>
      <c r="C53" s="11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>
        <v>100</v>
      </c>
      <c r="D59" s="65">
        <v>10</v>
      </c>
      <c r="E59" s="66">
        <v>80</v>
      </c>
      <c r="F59" s="56">
        <v>170</v>
      </c>
      <c r="G59" s="3" t="s">
        <v>169</v>
      </c>
    </row>
    <row r="60" spans="1:7" ht="15.75" thickBot="1">
      <c r="A60" s="3">
        <v>649</v>
      </c>
      <c r="B60" s="3" t="s">
        <v>39</v>
      </c>
      <c r="C60" s="11"/>
      <c r="D60" s="65">
        <v>18</v>
      </c>
      <c r="E60" s="66"/>
      <c r="F60" s="56"/>
      <c r="G60" s="3"/>
    </row>
    <row r="61" spans="1:7" ht="15.75" thickBot="1">
      <c r="A61" s="3">
        <v>662</v>
      </c>
      <c r="B61" s="3" t="s">
        <v>40</v>
      </c>
      <c r="C61" s="11"/>
      <c r="D61" s="65"/>
      <c r="E61" s="66"/>
      <c r="F61" s="56"/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73">
        <f>SUM(C64:C66)</f>
        <v>32253</v>
      </c>
      <c r="D63" s="73">
        <f>SUM(D64:D66)</f>
        <v>32253</v>
      </c>
      <c r="E63" s="97">
        <f>SUM(E64:E66)</f>
        <v>32253</v>
      </c>
      <c r="F63" s="56">
        <f>SUM(F64:F66)</f>
        <v>32253</v>
      </c>
      <c r="G63" s="28"/>
    </row>
    <row r="64" spans="1:7" ht="15.75" thickBot="1">
      <c r="A64" s="98" t="s">
        <v>6</v>
      </c>
      <c r="B64" s="118" t="s">
        <v>84</v>
      </c>
      <c r="C64" s="117"/>
      <c r="D64" s="119"/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32253</v>
      </c>
      <c r="D65" s="65">
        <v>32253</v>
      </c>
      <c r="E65" s="95">
        <v>32253</v>
      </c>
      <c r="F65" s="96">
        <v>32253</v>
      </c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35738</v>
      </c>
      <c r="D67" s="6">
        <f>SUM(D52:D63)</f>
        <v>35101</v>
      </c>
      <c r="E67" s="5">
        <f>SUM(E52:E63)</f>
        <v>35953</v>
      </c>
      <c r="F67" s="64">
        <f>SUM(F52:F63)</f>
        <v>36043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35738</v>
      </c>
      <c r="D71" s="50">
        <f>SUM(D67)</f>
        <v>35101</v>
      </c>
      <c r="E71" s="104">
        <f>SUM(E67)</f>
        <v>35953</v>
      </c>
      <c r="F71" s="105">
        <f>SUM(F67)</f>
        <v>36043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39551</v>
      </c>
      <c r="D73" s="41">
        <f>SUM(D48)</f>
        <v>38914</v>
      </c>
      <c r="E73" s="106">
        <f>SUM(E48)</f>
        <v>40028</v>
      </c>
      <c r="F73" s="107">
        <f>SUM(F48)</f>
        <v>39928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3813</v>
      </c>
      <c r="D75" s="34">
        <f>SUM(D73-D71)</f>
        <v>3813</v>
      </c>
      <c r="E75" s="124">
        <f>SUM(E73-E71)</f>
        <v>4075</v>
      </c>
      <c r="F75" s="124">
        <f>SUM(F73-F71)</f>
        <v>3885</v>
      </c>
      <c r="G75" s="3"/>
    </row>
    <row r="76" spans="1:7" ht="15">
      <c r="A76" s="25"/>
      <c r="B76" s="36"/>
      <c r="C76" s="37"/>
      <c r="D76" s="37"/>
      <c r="E76" s="25"/>
      <c r="F76" s="173"/>
      <c r="G76" s="173"/>
    </row>
    <row r="77" spans="1:7" ht="15">
      <c r="A77" s="25"/>
      <c r="B77" s="36"/>
      <c r="C77" s="37"/>
      <c r="D77" s="37"/>
      <c r="E77" s="25"/>
      <c r="F77" s="173"/>
      <c r="G77" s="173"/>
    </row>
    <row r="78" spans="1:7" ht="14.25">
      <c r="A78" s="362" t="s">
        <v>67</v>
      </c>
      <c r="B78" s="362"/>
      <c r="C78" s="362"/>
      <c r="D78" s="362"/>
      <c r="E78" s="362"/>
      <c r="F78" s="362"/>
      <c r="G78" s="362"/>
    </row>
    <row r="79" spans="1:7" ht="14.25">
      <c r="A79" s="109" t="s">
        <v>109</v>
      </c>
      <c r="B79" s="183"/>
      <c r="C79" s="184"/>
      <c r="D79" s="184"/>
      <c r="E79" s="184"/>
      <c r="F79" s="184"/>
      <c r="G79" s="109"/>
    </row>
    <row r="80" spans="1:7" ht="14.25">
      <c r="A80" s="109" t="s">
        <v>170</v>
      </c>
      <c r="B80" s="183"/>
      <c r="C80" s="184" t="s">
        <v>171</v>
      </c>
      <c r="D80" s="184"/>
      <c r="E80" s="184"/>
      <c r="F80" s="184"/>
      <c r="G80" s="109"/>
    </row>
    <row r="81" spans="1:7" ht="14.25">
      <c r="A81" s="109" t="s">
        <v>172</v>
      </c>
      <c r="B81" s="183"/>
      <c r="C81" s="184" t="s">
        <v>173</v>
      </c>
      <c r="D81" s="184"/>
      <c r="E81" s="184"/>
      <c r="F81" s="184"/>
      <c r="G81" s="109"/>
    </row>
    <row r="82" spans="1:7" ht="15">
      <c r="A82" s="109"/>
      <c r="B82" s="183"/>
      <c r="C82" s="184" t="s">
        <v>174</v>
      </c>
      <c r="D82" s="31"/>
      <c r="E82" s="31"/>
      <c r="F82" s="32"/>
      <c r="G82" s="30"/>
    </row>
    <row r="83" spans="1:7" ht="15">
      <c r="A83" s="109"/>
      <c r="B83" s="183"/>
      <c r="C83" s="184"/>
      <c r="D83" s="31"/>
      <c r="E83" s="31"/>
      <c r="F83" s="32"/>
      <c r="G83" s="30"/>
    </row>
    <row r="84" spans="1:7" ht="15">
      <c r="A84" s="361" t="s">
        <v>175</v>
      </c>
      <c r="B84" s="361"/>
      <c r="C84" s="361"/>
      <c r="D84" s="31"/>
      <c r="E84" s="31"/>
      <c r="F84" s="32"/>
      <c r="G84" s="30"/>
    </row>
    <row r="85" spans="1:7" ht="15">
      <c r="A85" s="342" t="s">
        <v>176</v>
      </c>
      <c r="B85" s="342"/>
      <c r="C85" s="31"/>
      <c r="D85" s="31"/>
      <c r="E85" s="31"/>
      <c r="F85" s="32"/>
      <c r="G85" s="30"/>
    </row>
    <row r="86" spans="1:7" ht="15">
      <c r="A86" s="342" t="s">
        <v>177</v>
      </c>
      <c r="B86" s="342"/>
      <c r="C86" s="31"/>
      <c r="D86" s="31"/>
      <c r="E86" s="31"/>
      <c r="F86" s="32"/>
      <c r="G86" s="30"/>
    </row>
    <row r="87" spans="1:7" ht="15">
      <c r="A87" s="30"/>
      <c r="B87" s="30"/>
      <c r="C87" s="31"/>
      <c r="D87" s="31"/>
      <c r="E87" s="31"/>
      <c r="F87" s="32"/>
      <c r="G87" s="30"/>
    </row>
  </sheetData>
  <sheetProtection/>
  <protectedRanges>
    <protectedRange sqref="C2" name="Oblast10_1_2_3"/>
    <protectedRange sqref="C84:C86 D82:G85" name="Oblast9_1_2_3"/>
    <protectedRange sqref="C52:G63" name="Oblast8_1_2_3"/>
    <protectedRange sqref="C9:G18" name="Oblast4_1_2_3"/>
    <protectedRange sqref="C20:G22" name="Oblast3_1_2_3"/>
    <protectedRange sqref="C9:G18" name="Oblast2_1_2_3"/>
    <protectedRange sqref="C5:G7" name="Oblast1_1_2_3"/>
    <protectedRange sqref="C20:G22" name="Oblast6_1_2_3"/>
    <protectedRange sqref="C24:G47" name="Oblast7_1_2_3"/>
    <protectedRange sqref="C64:G66" name="Oblast8_2_1_1_3"/>
  </protectedRanges>
  <mergeCells count="9">
    <mergeCell ref="A84:C84"/>
    <mergeCell ref="A85:B85"/>
    <mergeCell ref="A86:B86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8.75" thickBot="1">
      <c r="A2" s="350" t="s">
        <v>2</v>
      </c>
      <c r="B2" s="351"/>
      <c r="C2" s="363" t="s">
        <v>178</v>
      </c>
      <c r="D2" s="364"/>
      <c r="E2" s="364"/>
      <c r="F2" s="364"/>
      <c r="G2" s="365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235</v>
      </c>
      <c r="D4" s="54">
        <f>SUM(D5:D7)</f>
        <v>489</v>
      </c>
      <c r="E4" s="55">
        <f>SUM(E5:E7)</f>
        <v>308</v>
      </c>
      <c r="F4" s="56">
        <f>SUM(F5:F7)</f>
        <v>308</v>
      </c>
      <c r="G4" s="54"/>
    </row>
    <row r="5" spans="1:7" ht="14.25">
      <c r="A5" s="135" t="s">
        <v>6</v>
      </c>
      <c r="B5" s="7" t="s">
        <v>7</v>
      </c>
      <c r="C5" s="13"/>
      <c r="D5" s="57">
        <v>37</v>
      </c>
      <c r="E5" s="58"/>
      <c r="F5" s="111"/>
      <c r="G5" s="67" t="s">
        <v>179</v>
      </c>
    </row>
    <row r="6" spans="1:7" ht="14.25">
      <c r="A6" s="136"/>
      <c r="B6" s="12" t="s">
        <v>8</v>
      </c>
      <c r="C6" s="8">
        <v>15</v>
      </c>
      <c r="D6" s="59">
        <v>12</v>
      </c>
      <c r="E6" s="60">
        <v>15</v>
      </c>
      <c r="F6" s="112">
        <v>15</v>
      </c>
      <c r="G6" s="59"/>
    </row>
    <row r="7" spans="1:7" ht="15" thickBot="1">
      <c r="A7" s="137"/>
      <c r="B7" s="9" t="s">
        <v>9</v>
      </c>
      <c r="C7" s="14">
        <v>220</v>
      </c>
      <c r="D7" s="62">
        <v>440</v>
      </c>
      <c r="E7" s="63">
        <v>293</v>
      </c>
      <c r="F7" s="174">
        <v>293</v>
      </c>
      <c r="G7" s="145" t="s">
        <v>180</v>
      </c>
    </row>
    <row r="8" spans="1:7" ht="15.75" thickBot="1">
      <c r="A8" s="3">
        <v>502</v>
      </c>
      <c r="B8" s="3" t="s">
        <v>10</v>
      </c>
      <c r="C8" s="11">
        <f>SUM(C9:C12)</f>
        <v>380</v>
      </c>
      <c r="D8" s="65">
        <f>SUM(D9:D12)</f>
        <v>320</v>
      </c>
      <c r="E8" s="66">
        <f>SUM(E9:E12)</f>
        <v>450</v>
      </c>
      <c r="F8" s="56">
        <f>SUM(F9:F12)</f>
        <v>385</v>
      </c>
      <c r="G8" s="186"/>
    </row>
    <row r="9" spans="1:7" ht="14.25">
      <c r="A9" s="138" t="s">
        <v>6</v>
      </c>
      <c r="B9" s="49" t="s">
        <v>11</v>
      </c>
      <c r="C9" s="47">
        <v>35</v>
      </c>
      <c r="D9" s="67">
        <v>30</v>
      </c>
      <c r="E9" s="68">
        <v>40</v>
      </c>
      <c r="F9" s="113">
        <v>40</v>
      </c>
      <c r="G9" s="67"/>
    </row>
    <row r="10" spans="1:7" ht="14.25">
      <c r="A10" s="139"/>
      <c r="B10" s="12" t="s">
        <v>12</v>
      </c>
      <c r="C10" s="13">
        <v>255</v>
      </c>
      <c r="D10" s="57">
        <v>245</v>
      </c>
      <c r="E10" s="58">
        <v>310</v>
      </c>
      <c r="F10" s="187">
        <v>245</v>
      </c>
      <c r="G10" s="57"/>
    </row>
    <row r="11" spans="1:7" ht="14.25">
      <c r="A11" s="139"/>
      <c r="B11" s="12" t="s">
        <v>45</v>
      </c>
      <c r="C11" s="8">
        <v>90</v>
      </c>
      <c r="D11" s="59">
        <v>45</v>
      </c>
      <c r="E11" s="60">
        <v>100</v>
      </c>
      <c r="F11" s="112">
        <v>100</v>
      </c>
      <c r="G11" s="59"/>
    </row>
    <row r="12" spans="1:7" ht="15" thickBot="1">
      <c r="A12" s="140"/>
      <c r="B12" s="9" t="s">
        <v>46</v>
      </c>
      <c r="C12" s="20"/>
      <c r="D12" s="70"/>
      <c r="E12" s="71"/>
      <c r="F12" s="114"/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5.75" thickBot="1">
      <c r="A15" s="3">
        <v>511</v>
      </c>
      <c r="B15" s="3" t="s">
        <v>1</v>
      </c>
      <c r="C15" s="11">
        <v>120</v>
      </c>
      <c r="D15" s="65">
        <v>180</v>
      </c>
      <c r="E15" s="66">
        <v>120</v>
      </c>
      <c r="F15" s="56">
        <v>120</v>
      </c>
      <c r="G15" s="129"/>
    </row>
    <row r="16" spans="1:7" ht="15.75" thickBot="1">
      <c r="A16" s="4">
        <v>512</v>
      </c>
      <c r="B16" s="3" t="s">
        <v>14</v>
      </c>
      <c r="C16" s="6">
        <v>35</v>
      </c>
      <c r="D16" s="54">
        <v>32</v>
      </c>
      <c r="E16" s="55">
        <v>35</v>
      </c>
      <c r="F16" s="64">
        <v>35</v>
      </c>
      <c r="G16" s="65"/>
    </row>
    <row r="17" spans="1:7" ht="15.75" thickBot="1">
      <c r="A17" s="3">
        <v>513</v>
      </c>
      <c r="B17" s="3" t="s">
        <v>15</v>
      </c>
      <c r="C17" s="11">
        <v>7</v>
      </c>
      <c r="D17" s="65">
        <v>15</v>
      </c>
      <c r="E17" s="66">
        <v>15</v>
      </c>
      <c r="F17" s="56">
        <v>15</v>
      </c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f>SUM(C20:C22)</f>
        <v>833</v>
      </c>
      <c r="D19" s="73">
        <f>SUM(D20:D22)</f>
        <v>1048</v>
      </c>
      <c r="E19" s="97">
        <f>SUM(E20:E22)</f>
        <v>940</v>
      </c>
      <c r="F19" s="56">
        <f>SUM(F20:F22)</f>
        <v>940</v>
      </c>
      <c r="G19" s="65"/>
    </row>
    <row r="20" spans="1:7" ht="15">
      <c r="A20" s="16" t="s">
        <v>6</v>
      </c>
      <c r="B20" s="49" t="s">
        <v>17</v>
      </c>
      <c r="C20" s="51">
        <v>20</v>
      </c>
      <c r="D20" s="110">
        <v>18</v>
      </c>
      <c r="E20" s="74">
        <v>20</v>
      </c>
      <c r="F20" s="69">
        <v>20</v>
      </c>
      <c r="G20" s="72"/>
    </row>
    <row r="21" spans="1:7" ht="15">
      <c r="A21" s="15"/>
      <c r="B21" s="12" t="s">
        <v>18</v>
      </c>
      <c r="C21" s="35">
        <v>100</v>
      </c>
      <c r="D21" s="75">
        <v>120</v>
      </c>
      <c r="E21" s="76">
        <v>170</v>
      </c>
      <c r="F21" s="61">
        <v>170</v>
      </c>
      <c r="G21" s="75"/>
    </row>
    <row r="22" spans="1:7" ht="15.75" thickBot="1">
      <c r="A22" s="15"/>
      <c r="B22" s="48" t="s">
        <v>9</v>
      </c>
      <c r="C22" s="77">
        <v>713</v>
      </c>
      <c r="D22" s="78">
        <v>910</v>
      </c>
      <c r="E22" s="79">
        <v>750</v>
      </c>
      <c r="F22" s="80">
        <v>750</v>
      </c>
      <c r="G22" s="188">
        <v>2</v>
      </c>
    </row>
    <row r="23" spans="1:7" ht="15.75" thickBot="1">
      <c r="A23" s="115">
        <v>521</v>
      </c>
      <c r="B23" s="115" t="s">
        <v>19</v>
      </c>
      <c r="C23" s="11">
        <f>SUM(C24:C27)</f>
        <v>520</v>
      </c>
      <c r="D23" s="65">
        <f>SUM(D24:D27)</f>
        <v>817</v>
      </c>
      <c r="E23" s="66">
        <f>SUM(E24:E27)</f>
        <v>620</v>
      </c>
      <c r="F23" s="56">
        <f>SUM(F24:F27)</f>
        <v>620</v>
      </c>
      <c r="G23" s="65"/>
    </row>
    <row r="24" spans="1:7" ht="14.25">
      <c r="A24" s="81" t="s">
        <v>6</v>
      </c>
      <c r="B24" s="82" t="s">
        <v>20</v>
      </c>
      <c r="C24" s="47"/>
      <c r="D24" s="67"/>
      <c r="E24" s="58"/>
      <c r="F24" s="111"/>
      <c r="G24" s="67"/>
    </row>
    <row r="25" spans="1:7" ht="15">
      <c r="A25" s="83"/>
      <c r="B25" s="84" t="s">
        <v>21</v>
      </c>
      <c r="C25" s="13"/>
      <c r="D25" s="57"/>
      <c r="E25" s="60"/>
      <c r="F25" s="189">
        <v>500</v>
      </c>
      <c r="G25" s="59" t="s">
        <v>181</v>
      </c>
    </row>
    <row r="26" spans="1:7" ht="14.25">
      <c r="A26" s="83"/>
      <c r="B26" s="83" t="s">
        <v>22</v>
      </c>
      <c r="C26" s="10">
        <v>120</v>
      </c>
      <c r="D26" s="85">
        <v>132</v>
      </c>
      <c r="E26" s="86">
        <v>120</v>
      </c>
      <c r="F26" s="132">
        <v>120</v>
      </c>
      <c r="G26" s="85" t="s">
        <v>182</v>
      </c>
    </row>
    <row r="27" spans="1:7" ht="15" thickBot="1">
      <c r="A27" s="88"/>
      <c r="B27" s="89" t="s">
        <v>23</v>
      </c>
      <c r="C27" s="20">
        <v>400</v>
      </c>
      <c r="D27" s="70">
        <v>685</v>
      </c>
      <c r="E27" s="71">
        <v>500</v>
      </c>
      <c r="F27" s="190">
        <v>0</v>
      </c>
      <c r="G27" s="191" t="s">
        <v>183</v>
      </c>
    </row>
    <row r="28" spans="1:7" ht="15.75" thickBot="1">
      <c r="A28" s="3">
        <v>524</v>
      </c>
      <c r="B28" s="3" t="s">
        <v>24</v>
      </c>
      <c r="C28" s="11">
        <v>40</v>
      </c>
      <c r="D28" s="65">
        <v>77</v>
      </c>
      <c r="E28" s="66">
        <v>40</v>
      </c>
      <c r="F28" s="56">
        <v>40</v>
      </c>
      <c r="G28" s="65"/>
    </row>
    <row r="29" spans="1:7" ht="15.75" thickBot="1">
      <c r="A29" s="3">
        <v>525</v>
      </c>
      <c r="B29" s="3" t="s">
        <v>25</v>
      </c>
      <c r="C29" s="11"/>
      <c r="D29" s="65"/>
      <c r="E29" s="66"/>
      <c r="F29" s="56"/>
      <c r="G29" s="65"/>
    </row>
    <row r="30" spans="1:7" ht="15.75" thickBot="1">
      <c r="A30" s="3">
        <v>527</v>
      </c>
      <c r="B30" s="3" t="s">
        <v>47</v>
      </c>
      <c r="C30" s="11">
        <v>80</v>
      </c>
      <c r="D30" s="65">
        <v>85</v>
      </c>
      <c r="E30" s="66">
        <v>80</v>
      </c>
      <c r="F30" s="56">
        <v>80</v>
      </c>
      <c r="G30" s="186">
        <v>3</v>
      </c>
    </row>
    <row r="31" spans="1:7" ht="15.75" thickBot="1">
      <c r="A31" s="3">
        <v>528</v>
      </c>
      <c r="B31" s="3" t="s">
        <v>48</v>
      </c>
      <c r="C31" s="11"/>
      <c r="D31" s="65"/>
      <c r="E31" s="66"/>
      <c r="F31" s="56"/>
      <c r="G31" s="65"/>
    </row>
    <row r="32" spans="1:7" ht="15.75" thickBot="1">
      <c r="A32" s="3">
        <v>531</v>
      </c>
      <c r="B32" s="3" t="s">
        <v>26</v>
      </c>
      <c r="C32" s="11"/>
      <c r="D32" s="65"/>
      <c r="E32" s="66"/>
      <c r="F32" s="56"/>
      <c r="G32" s="65"/>
    </row>
    <row r="33" spans="1:7" ht="15.75" thickBot="1">
      <c r="A33" s="3">
        <v>538</v>
      </c>
      <c r="B33" s="3" t="s">
        <v>27</v>
      </c>
      <c r="C33" s="11"/>
      <c r="D33" s="65"/>
      <c r="E33" s="66"/>
      <c r="F33" s="56"/>
      <c r="G33" s="65"/>
    </row>
    <row r="34" spans="1:7" ht="15.75" thickBot="1">
      <c r="A34" s="21" t="s">
        <v>55</v>
      </c>
      <c r="B34" s="3" t="s">
        <v>28</v>
      </c>
      <c r="C34" s="11"/>
      <c r="D34" s="90"/>
      <c r="E34" s="91"/>
      <c r="F34" s="87"/>
      <c r="G34" s="65"/>
    </row>
    <row r="35" spans="1:7" ht="15.75" thickBot="1">
      <c r="A35" s="3">
        <v>543</v>
      </c>
      <c r="B35" s="3" t="s">
        <v>29</v>
      </c>
      <c r="C35" s="11"/>
      <c r="D35" s="65"/>
      <c r="E35" s="66"/>
      <c r="F35" s="56"/>
      <c r="G35" s="65"/>
    </row>
    <row r="36" spans="1:7" ht="15.75" thickBot="1">
      <c r="A36" s="21">
        <v>548</v>
      </c>
      <c r="B36" s="3" t="s">
        <v>56</v>
      </c>
      <c r="C36" s="11"/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/>
      <c r="D37" s="65"/>
      <c r="E37" s="66"/>
      <c r="F37" s="56"/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/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150</v>
      </c>
      <c r="D41" s="65">
        <v>155</v>
      </c>
      <c r="E41" s="66">
        <v>130</v>
      </c>
      <c r="F41" s="56">
        <v>130</v>
      </c>
      <c r="G41" s="65"/>
    </row>
    <row r="42" spans="1:7" ht="15.75" thickBot="1">
      <c r="A42" s="21">
        <v>549</v>
      </c>
      <c r="B42" s="3" t="s">
        <v>31</v>
      </c>
      <c r="C42" s="11">
        <v>30</v>
      </c>
      <c r="D42" s="65">
        <v>32</v>
      </c>
      <c r="E42" s="66">
        <v>32</v>
      </c>
      <c r="F42" s="56">
        <v>32</v>
      </c>
      <c r="G42" s="186">
        <v>4</v>
      </c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/>
      <c r="D44" s="54"/>
      <c r="E44" s="55"/>
      <c r="F44" s="64"/>
      <c r="G44" s="54"/>
    </row>
    <row r="45" spans="1:7" ht="15.75" thickBot="1">
      <c r="A45" s="21" t="s">
        <v>72</v>
      </c>
      <c r="B45" s="3" t="s">
        <v>82</v>
      </c>
      <c r="C45" s="11">
        <v>4466</v>
      </c>
      <c r="D45" s="65">
        <v>4466</v>
      </c>
      <c r="E45" s="66">
        <v>4466</v>
      </c>
      <c r="F45" s="56">
        <v>4466</v>
      </c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/>
      <c r="E46" s="91"/>
      <c r="F46" s="87"/>
      <c r="G46" s="131" t="s">
        <v>74</v>
      </c>
    </row>
    <row r="47" spans="1:7" ht="15.75" thickBot="1">
      <c r="A47" s="22"/>
      <c r="B47" s="22" t="s">
        <v>49</v>
      </c>
      <c r="C47" s="24"/>
      <c r="D47" s="92">
        <v>50</v>
      </c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6896</v>
      </c>
      <c r="D48" s="54">
        <f>SUM(D4,D8,D13:D19,D23,D28:D47)</f>
        <v>7766</v>
      </c>
      <c r="E48" s="55">
        <f>SUM(E4,E8,E13:E19,E23,E28:E47)</f>
        <v>7236</v>
      </c>
      <c r="F48" s="64">
        <f>SUM(F4,F8,F13:F19,F23,F28:F47)</f>
        <v>7171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1400</v>
      </c>
      <c r="D52" s="65">
        <v>1700</v>
      </c>
      <c r="E52" s="66">
        <v>1700</v>
      </c>
      <c r="F52" s="192">
        <v>1750</v>
      </c>
      <c r="G52" s="46" t="s">
        <v>184</v>
      </c>
    </row>
    <row r="53" spans="1:7" ht="15.75" thickBot="1">
      <c r="A53" s="3">
        <v>603</v>
      </c>
      <c r="B53" s="3" t="s">
        <v>36</v>
      </c>
      <c r="C53" s="11"/>
      <c r="D53" s="65"/>
      <c r="E53" s="66"/>
      <c r="F53" s="56"/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>
        <v>200</v>
      </c>
      <c r="D59" s="65"/>
      <c r="E59" s="66">
        <v>200</v>
      </c>
      <c r="F59" s="56">
        <v>200</v>
      </c>
      <c r="G59" s="3"/>
    </row>
    <row r="60" spans="1:7" ht="15.75" thickBot="1">
      <c r="A60" s="3">
        <v>649</v>
      </c>
      <c r="B60" s="3" t="s">
        <v>39</v>
      </c>
      <c r="C60" s="11"/>
      <c r="D60" s="65"/>
      <c r="E60" s="66"/>
      <c r="F60" s="56"/>
      <c r="G60" s="3"/>
    </row>
    <row r="61" spans="1:7" ht="15.75" thickBot="1">
      <c r="A61" s="3">
        <v>662</v>
      </c>
      <c r="B61" s="3" t="s">
        <v>40</v>
      </c>
      <c r="C61" s="11"/>
      <c r="D61" s="65"/>
      <c r="E61" s="66"/>
      <c r="F61" s="56"/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>
        <f>SUM(C64:C66)</f>
        <v>4466</v>
      </c>
      <c r="D63" s="73">
        <f>SUM(D64:D66)</f>
        <v>6066</v>
      </c>
      <c r="E63" s="97">
        <f>SUM(E64:E66)</f>
        <v>4466</v>
      </c>
      <c r="F63" s="56">
        <f>SUM(F64:F66)</f>
        <v>4466</v>
      </c>
      <c r="G63" s="28"/>
    </row>
    <row r="64" spans="1:7" ht="15.75" thickBot="1">
      <c r="A64" s="98" t="s">
        <v>6</v>
      </c>
      <c r="B64" s="118" t="s">
        <v>84</v>
      </c>
      <c r="C64" s="117"/>
      <c r="D64" s="119">
        <v>1600</v>
      </c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4466</v>
      </c>
      <c r="D65" s="65">
        <v>4466</v>
      </c>
      <c r="E65" s="95">
        <v>4466</v>
      </c>
      <c r="F65" s="96">
        <v>4466</v>
      </c>
      <c r="G65" s="40" t="s">
        <v>73</v>
      </c>
    </row>
    <row r="66" spans="1:7" ht="15.75" thickBot="1">
      <c r="A66" s="99"/>
      <c r="B66" s="100" t="s">
        <v>87</v>
      </c>
      <c r="C66" s="24"/>
      <c r="D66" s="92"/>
      <c r="E66" s="101"/>
      <c r="F66" s="94"/>
      <c r="G66" s="29" t="s">
        <v>74</v>
      </c>
    </row>
    <row r="67" spans="1:7" ht="16.5" thickBot="1" thickTop="1">
      <c r="A67" s="4" t="s">
        <v>41</v>
      </c>
      <c r="B67" s="4" t="s">
        <v>42</v>
      </c>
      <c r="C67" s="6">
        <f>SUM(C52:C63)</f>
        <v>6066</v>
      </c>
      <c r="D67" s="6">
        <f>SUM(D52:D63)</f>
        <v>7766</v>
      </c>
      <c r="E67" s="5">
        <f>SUM(E52:E63)</f>
        <v>6366</v>
      </c>
      <c r="F67" s="64">
        <f>SUM(F52:F63)</f>
        <v>6416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6066</v>
      </c>
      <c r="D71" s="50">
        <f>SUM(D67)</f>
        <v>7766</v>
      </c>
      <c r="E71" s="104">
        <f>SUM(E67)</f>
        <v>6366</v>
      </c>
      <c r="F71" s="105">
        <f>SUM(F67)</f>
        <v>6416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6896</v>
      </c>
      <c r="D73" s="41">
        <f>SUM(D48)</f>
        <v>7766</v>
      </c>
      <c r="E73" s="106">
        <f>SUM(E48)</f>
        <v>7236</v>
      </c>
      <c r="F73" s="107">
        <f>SUM(F48)</f>
        <v>7171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830</v>
      </c>
      <c r="D75" s="34">
        <f>SUM(D73-D71)</f>
        <v>0</v>
      </c>
      <c r="E75" s="124">
        <f>SUM(E73-E71)</f>
        <v>870</v>
      </c>
      <c r="F75" s="124">
        <f>SUM(F73-F71)</f>
        <v>755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25"/>
      <c r="B77" s="36"/>
      <c r="C77" s="37"/>
      <c r="D77" s="37"/>
      <c r="E77" s="45"/>
      <c r="F77" s="45"/>
      <c r="G77" s="25"/>
    </row>
    <row r="78" spans="1:7" ht="15">
      <c r="A78" s="109"/>
      <c r="B78" s="36"/>
      <c r="C78" s="37"/>
      <c r="D78" s="37"/>
      <c r="E78" s="37"/>
      <c r="F78" s="37"/>
      <c r="G78" s="25"/>
    </row>
    <row r="79" ht="12.75">
      <c r="A79" s="193" t="s">
        <v>185</v>
      </c>
    </row>
    <row r="81" ht="12.75">
      <c r="A81" t="s">
        <v>186</v>
      </c>
    </row>
    <row r="82" ht="12.75">
      <c r="B82" t="s">
        <v>187</v>
      </c>
    </row>
    <row r="83" ht="12.75">
      <c r="B83" t="s">
        <v>188</v>
      </c>
    </row>
    <row r="84" ht="12.75">
      <c r="B84" t="s">
        <v>189</v>
      </c>
    </row>
    <row r="85" ht="12.75">
      <c r="B85" t="s">
        <v>190</v>
      </c>
    </row>
    <row r="86" ht="12.75">
      <c r="B86" t="s">
        <v>191</v>
      </c>
    </row>
    <row r="87" ht="12.75">
      <c r="A87" t="s">
        <v>192</v>
      </c>
    </row>
    <row r="88" ht="12.75">
      <c r="B88" t="s">
        <v>193</v>
      </c>
    </row>
    <row r="89" ht="12.75">
      <c r="B89" t="s">
        <v>194</v>
      </c>
    </row>
    <row r="90" ht="12.75">
      <c r="B90" t="s">
        <v>195</v>
      </c>
    </row>
    <row r="91" ht="12.75">
      <c r="B91" t="s">
        <v>196</v>
      </c>
    </row>
    <row r="92" ht="12.75">
      <c r="B92" t="s">
        <v>197</v>
      </c>
    </row>
    <row r="93" ht="12.75">
      <c r="B93" t="s">
        <v>198</v>
      </c>
    </row>
    <row r="94" ht="12.75">
      <c r="B94" t="s">
        <v>199</v>
      </c>
    </row>
    <row r="95" ht="12.75">
      <c r="B95" t="s">
        <v>200</v>
      </c>
    </row>
    <row r="96" ht="12.75">
      <c r="A96" t="s">
        <v>201</v>
      </c>
    </row>
    <row r="97" ht="12.75">
      <c r="B97" t="s">
        <v>202</v>
      </c>
    </row>
    <row r="98" ht="12.75">
      <c r="B98" t="s">
        <v>203</v>
      </c>
    </row>
    <row r="99" ht="12.75">
      <c r="B99" t="s">
        <v>204</v>
      </c>
    </row>
    <row r="100" ht="12.75">
      <c r="A100" t="s">
        <v>205</v>
      </c>
    </row>
    <row r="101" ht="12.75">
      <c r="B101" t="s">
        <v>206</v>
      </c>
    </row>
    <row r="105" ht="12.75">
      <c r="A105" t="s">
        <v>207</v>
      </c>
    </row>
    <row r="106" ht="12.75">
      <c r="A106" t="s">
        <v>208</v>
      </c>
    </row>
    <row r="107" ht="12.75">
      <c r="A107" t="s">
        <v>135</v>
      </c>
    </row>
  </sheetData>
  <sheetProtection/>
  <protectedRanges>
    <protectedRange sqref="C2" name="Oblast10_1_2"/>
    <protectedRange sqref="C81:G83" name="Oblast9_1_2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2"/>
  </protectedRanges>
  <mergeCells count="3">
    <mergeCell ref="A1:G1"/>
    <mergeCell ref="A2:B2"/>
    <mergeCell ref="C2:G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8.2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6.5" thickBot="1">
      <c r="A2" s="350" t="s">
        <v>2</v>
      </c>
      <c r="B2" s="351"/>
      <c r="C2" s="355" t="s">
        <v>209</v>
      </c>
      <c r="D2" s="353"/>
      <c r="E2" s="353"/>
      <c r="F2" s="353"/>
      <c r="G2" s="354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210</v>
      </c>
      <c r="D4" s="54">
        <f>SUM(D5:D7)</f>
        <v>176</v>
      </c>
      <c r="E4" s="55">
        <f>SUM(E5:E7)</f>
        <v>207</v>
      </c>
      <c r="F4" s="56">
        <f>SUM(F5:F7)</f>
        <v>207</v>
      </c>
      <c r="G4" s="54"/>
    </row>
    <row r="5" spans="1:7" ht="14.25">
      <c r="A5" s="344" t="s">
        <v>6</v>
      </c>
      <c r="B5" s="7" t="s">
        <v>7</v>
      </c>
      <c r="C5" s="13"/>
      <c r="D5" s="57"/>
      <c r="E5" s="58"/>
      <c r="F5" s="111"/>
      <c r="G5" s="67"/>
    </row>
    <row r="6" spans="1:7" ht="14.25">
      <c r="A6" s="345"/>
      <c r="B6" s="12" t="s">
        <v>8</v>
      </c>
      <c r="C6" s="8">
        <v>10</v>
      </c>
      <c r="D6" s="59">
        <v>10</v>
      </c>
      <c r="E6" s="60">
        <v>10</v>
      </c>
      <c r="F6" s="112">
        <v>10</v>
      </c>
      <c r="G6" s="59"/>
    </row>
    <row r="7" spans="1:7" ht="15" thickBot="1">
      <c r="A7" s="346"/>
      <c r="B7" s="9" t="s">
        <v>9</v>
      </c>
      <c r="C7" s="14">
        <v>200</v>
      </c>
      <c r="D7" s="62">
        <v>166</v>
      </c>
      <c r="E7" s="63">
        <v>197</v>
      </c>
      <c r="F7" s="174">
        <v>197</v>
      </c>
      <c r="G7" s="85"/>
    </row>
    <row r="8" spans="1:7" ht="15.75" thickBot="1">
      <c r="A8" s="3">
        <v>502</v>
      </c>
      <c r="B8" s="3" t="s">
        <v>10</v>
      </c>
      <c r="C8" s="11">
        <f>SUM(C9:C12)</f>
        <v>438</v>
      </c>
      <c r="D8" s="65">
        <f>SUM(D9:D12)</f>
        <v>530</v>
      </c>
      <c r="E8" s="66">
        <f>SUM(E9:E12)</f>
        <v>500</v>
      </c>
      <c r="F8" s="56">
        <f>SUM(F9:F12)</f>
        <v>500</v>
      </c>
      <c r="G8" s="65"/>
    </row>
    <row r="9" spans="1:7" ht="14.25">
      <c r="A9" s="347" t="s">
        <v>6</v>
      </c>
      <c r="B9" s="49" t="s">
        <v>11</v>
      </c>
      <c r="C9" s="47">
        <v>85</v>
      </c>
      <c r="D9" s="67">
        <v>80</v>
      </c>
      <c r="E9" s="68">
        <v>80</v>
      </c>
      <c r="F9" s="113">
        <v>80</v>
      </c>
      <c r="G9" s="67"/>
    </row>
    <row r="10" spans="1:7" ht="14.25">
      <c r="A10" s="348"/>
      <c r="B10" s="12" t="s">
        <v>12</v>
      </c>
      <c r="C10" s="13">
        <v>213</v>
      </c>
      <c r="D10" s="57">
        <v>280</v>
      </c>
      <c r="E10" s="58">
        <v>250</v>
      </c>
      <c r="F10" s="111">
        <v>250</v>
      </c>
      <c r="G10" s="57"/>
    </row>
    <row r="11" spans="1:7" ht="14.25">
      <c r="A11" s="348"/>
      <c r="B11" s="12" t="s">
        <v>45</v>
      </c>
      <c r="C11" s="8">
        <v>140</v>
      </c>
      <c r="D11" s="59">
        <v>170</v>
      </c>
      <c r="E11" s="60">
        <v>170</v>
      </c>
      <c r="F11" s="112">
        <v>170</v>
      </c>
      <c r="G11" s="59"/>
    </row>
    <row r="12" spans="1:7" ht="15" thickBot="1">
      <c r="A12" s="349"/>
      <c r="B12" s="9" t="s">
        <v>46</v>
      </c>
      <c r="C12" s="20"/>
      <c r="D12" s="70"/>
      <c r="E12" s="71"/>
      <c r="F12" s="114"/>
      <c r="G12" s="62"/>
    </row>
    <row r="13" spans="1:7" ht="15.75" thickBot="1">
      <c r="A13" s="3">
        <v>504</v>
      </c>
      <c r="B13" s="4" t="s">
        <v>13</v>
      </c>
      <c r="C13" s="6"/>
      <c r="D13" s="54"/>
      <c r="E13" s="55"/>
      <c r="F13" s="64"/>
      <c r="G13" s="54"/>
    </row>
    <row r="14" spans="1:7" ht="15.75" thickBot="1">
      <c r="A14" s="38" t="s">
        <v>52</v>
      </c>
      <c r="B14" s="4" t="s">
        <v>53</v>
      </c>
      <c r="C14" s="6"/>
      <c r="D14" s="54"/>
      <c r="E14" s="55"/>
      <c r="F14" s="64"/>
      <c r="G14" s="54"/>
    </row>
    <row r="15" spans="1:7" ht="15.75" thickBot="1">
      <c r="A15" s="3">
        <v>511</v>
      </c>
      <c r="B15" s="3" t="s">
        <v>1</v>
      </c>
      <c r="C15" s="11">
        <v>20</v>
      </c>
      <c r="D15" s="65">
        <v>17</v>
      </c>
      <c r="E15" s="66">
        <v>20</v>
      </c>
      <c r="F15" s="56">
        <v>20</v>
      </c>
      <c r="G15" s="129"/>
    </row>
    <row r="16" spans="1:7" ht="15.75" thickBot="1">
      <c r="A16" s="4">
        <v>512</v>
      </c>
      <c r="B16" s="3" t="s">
        <v>14</v>
      </c>
      <c r="C16" s="6">
        <v>15</v>
      </c>
      <c r="D16" s="54">
        <v>25</v>
      </c>
      <c r="E16" s="55">
        <v>25</v>
      </c>
      <c r="F16" s="64">
        <v>25</v>
      </c>
      <c r="G16" s="65"/>
    </row>
    <row r="17" spans="1:7" ht="15.75" thickBot="1">
      <c r="A17" s="3">
        <v>513</v>
      </c>
      <c r="B17" s="3" t="s">
        <v>15</v>
      </c>
      <c r="C17" s="11">
        <v>1</v>
      </c>
      <c r="D17" s="65">
        <v>1</v>
      </c>
      <c r="E17" s="66">
        <v>1</v>
      </c>
      <c r="F17" s="56">
        <v>1</v>
      </c>
      <c r="G17" s="129"/>
    </row>
    <row r="18" spans="1:7" ht="15.75" thickBot="1">
      <c r="A18" s="3">
        <v>516</v>
      </c>
      <c r="B18" s="3" t="s">
        <v>54</v>
      </c>
      <c r="C18" s="11"/>
      <c r="D18" s="65"/>
      <c r="E18" s="66"/>
      <c r="F18" s="56"/>
      <c r="G18" s="129"/>
    </row>
    <row r="19" spans="1:7" ht="15.75" thickBot="1">
      <c r="A19" s="3">
        <v>518</v>
      </c>
      <c r="B19" s="3" t="s">
        <v>16</v>
      </c>
      <c r="C19" s="11">
        <f>SUM(C20:C22)</f>
        <v>495</v>
      </c>
      <c r="D19" s="73">
        <f>SUM(D20:D22)</f>
        <v>489</v>
      </c>
      <c r="E19" s="97">
        <f>SUM(E20:E22)</f>
        <v>494</v>
      </c>
      <c r="F19" s="56">
        <f>SUM(F20:F22)</f>
        <v>494</v>
      </c>
      <c r="G19" s="65"/>
    </row>
    <row r="20" spans="1:7" ht="15">
      <c r="A20" s="16" t="s">
        <v>6</v>
      </c>
      <c r="B20" s="49" t="s">
        <v>17</v>
      </c>
      <c r="C20" s="51">
        <v>15</v>
      </c>
      <c r="D20" s="110">
        <v>14</v>
      </c>
      <c r="E20" s="74">
        <v>14</v>
      </c>
      <c r="F20" s="69">
        <v>14</v>
      </c>
      <c r="G20" s="72"/>
    </row>
    <row r="21" spans="1:7" ht="15">
      <c r="A21" s="15"/>
      <c r="B21" s="12" t="s">
        <v>18</v>
      </c>
      <c r="C21" s="35">
        <v>230</v>
      </c>
      <c r="D21" s="75">
        <v>230</v>
      </c>
      <c r="E21" s="76">
        <v>230</v>
      </c>
      <c r="F21" s="61">
        <v>230</v>
      </c>
      <c r="G21" s="75"/>
    </row>
    <row r="22" spans="1:7" ht="15.75" thickBot="1">
      <c r="A22" s="15"/>
      <c r="B22" s="48" t="s">
        <v>9</v>
      </c>
      <c r="C22" s="77">
        <v>250</v>
      </c>
      <c r="D22" s="78">
        <v>245</v>
      </c>
      <c r="E22" s="79">
        <v>250</v>
      </c>
      <c r="F22" s="80">
        <v>250</v>
      </c>
      <c r="G22" s="90"/>
    </row>
    <row r="23" spans="1:7" ht="15.75" thickBot="1">
      <c r="A23" s="115">
        <v>521</v>
      </c>
      <c r="B23" s="115" t="s">
        <v>19</v>
      </c>
      <c r="C23" s="11">
        <f>SUM(C24:C27)</f>
        <v>0</v>
      </c>
      <c r="D23" s="65">
        <f>SUM(D24:D27)</f>
        <v>0</v>
      </c>
      <c r="E23" s="66">
        <f>SUM(E24:E27)</f>
        <v>0</v>
      </c>
      <c r="F23" s="56">
        <f>SUM(F24:F27)</f>
        <v>0</v>
      </c>
      <c r="G23" s="65"/>
    </row>
    <row r="24" spans="1:7" ht="14.25">
      <c r="A24" s="81" t="s">
        <v>6</v>
      </c>
      <c r="B24" s="82" t="s">
        <v>20</v>
      </c>
      <c r="C24" s="47"/>
      <c r="D24" s="67"/>
      <c r="E24" s="58"/>
      <c r="F24" s="111"/>
      <c r="G24" s="67"/>
    </row>
    <row r="25" spans="1:7" ht="14.25">
      <c r="A25" s="83"/>
      <c r="B25" s="84" t="s">
        <v>21</v>
      </c>
      <c r="C25" s="13"/>
      <c r="D25" s="57"/>
      <c r="E25" s="60"/>
      <c r="F25" s="112"/>
      <c r="G25" s="59"/>
    </row>
    <row r="26" spans="1:7" ht="14.25">
      <c r="A26" s="83"/>
      <c r="B26" s="83" t="s">
        <v>22</v>
      </c>
      <c r="C26" s="10"/>
      <c r="D26" s="85"/>
      <c r="E26" s="86"/>
      <c r="F26" s="132"/>
      <c r="G26" s="85"/>
    </row>
    <row r="27" spans="1:7" ht="15" thickBot="1">
      <c r="A27" s="88"/>
      <c r="B27" s="89" t="s">
        <v>23</v>
      </c>
      <c r="C27" s="20"/>
      <c r="D27" s="70"/>
      <c r="E27" s="71"/>
      <c r="F27" s="114"/>
      <c r="G27" s="70"/>
    </row>
    <row r="28" spans="1:7" ht="15.75" thickBot="1">
      <c r="A28" s="3">
        <v>524</v>
      </c>
      <c r="B28" s="3" t="s">
        <v>24</v>
      </c>
      <c r="C28" s="11"/>
      <c r="D28" s="65"/>
      <c r="E28" s="66"/>
      <c r="F28" s="56"/>
      <c r="G28" s="65"/>
    </row>
    <row r="29" spans="1:7" ht="15.75" thickBot="1">
      <c r="A29" s="3">
        <v>525</v>
      </c>
      <c r="B29" s="3" t="s">
        <v>25</v>
      </c>
      <c r="C29" s="11">
        <v>40</v>
      </c>
      <c r="D29" s="65">
        <v>44.635</v>
      </c>
      <c r="E29" s="66">
        <v>50</v>
      </c>
      <c r="F29" s="56">
        <v>50</v>
      </c>
      <c r="G29" s="65"/>
    </row>
    <row r="30" spans="1:7" ht="15.75" thickBot="1">
      <c r="A30" s="3">
        <v>527</v>
      </c>
      <c r="B30" s="3" t="s">
        <v>47</v>
      </c>
      <c r="C30" s="11">
        <v>90</v>
      </c>
      <c r="D30" s="65">
        <v>70</v>
      </c>
      <c r="E30" s="66">
        <v>80</v>
      </c>
      <c r="F30" s="56">
        <v>80</v>
      </c>
      <c r="G30" s="65"/>
    </row>
    <row r="31" spans="1:7" ht="15.75" thickBot="1">
      <c r="A31" s="3">
        <v>528</v>
      </c>
      <c r="B31" s="3" t="s">
        <v>48</v>
      </c>
      <c r="C31" s="11"/>
      <c r="D31" s="65">
        <v>9.4</v>
      </c>
      <c r="E31" s="66"/>
      <c r="F31" s="56"/>
      <c r="G31" s="65" t="s">
        <v>210</v>
      </c>
    </row>
    <row r="32" spans="1:7" ht="15.75" thickBot="1">
      <c r="A32" s="3">
        <v>531</v>
      </c>
      <c r="B32" s="3" t="s">
        <v>26</v>
      </c>
      <c r="C32" s="11">
        <v>1</v>
      </c>
      <c r="D32" s="65">
        <v>0.2</v>
      </c>
      <c r="E32" s="66">
        <v>1</v>
      </c>
      <c r="F32" s="56">
        <v>1</v>
      </c>
      <c r="G32" s="65"/>
    </row>
    <row r="33" spans="1:7" ht="15.75" thickBot="1">
      <c r="A33" s="3">
        <v>538</v>
      </c>
      <c r="B33" s="3" t="s">
        <v>27</v>
      </c>
      <c r="C33" s="11"/>
      <c r="D33" s="65"/>
      <c r="E33" s="66"/>
      <c r="F33" s="56"/>
      <c r="G33" s="65"/>
    </row>
    <row r="34" spans="1:7" ht="15.75" thickBot="1">
      <c r="A34" s="21" t="s">
        <v>55</v>
      </c>
      <c r="B34" s="3" t="s">
        <v>28</v>
      </c>
      <c r="C34" s="11"/>
      <c r="D34" s="90"/>
      <c r="E34" s="91"/>
      <c r="F34" s="87"/>
      <c r="G34" s="65"/>
    </row>
    <row r="35" spans="1:7" ht="15.75" thickBot="1">
      <c r="A35" s="3">
        <v>543</v>
      </c>
      <c r="B35" s="3" t="s">
        <v>29</v>
      </c>
      <c r="C35" s="11"/>
      <c r="D35" s="65"/>
      <c r="E35" s="66"/>
      <c r="F35" s="56"/>
      <c r="G35" s="65"/>
    </row>
    <row r="36" spans="1:7" ht="15.75" thickBot="1">
      <c r="A36" s="21">
        <v>548</v>
      </c>
      <c r="B36" s="3" t="s">
        <v>56</v>
      </c>
      <c r="C36" s="11"/>
      <c r="D36" s="65"/>
      <c r="E36" s="66"/>
      <c r="F36" s="56"/>
      <c r="G36" s="65"/>
    </row>
    <row r="37" spans="1:7" ht="15.75" thickBot="1">
      <c r="A37" s="3">
        <v>551</v>
      </c>
      <c r="B37" s="3" t="s">
        <v>30</v>
      </c>
      <c r="C37" s="11">
        <v>48</v>
      </c>
      <c r="D37" s="65">
        <v>47.784</v>
      </c>
      <c r="E37" s="66">
        <v>47.784</v>
      </c>
      <c r="F37" s="56">
        <v>47.784</v>
      </c>
      <c r="G37" s="65"/>
    </row>
    <row r="38" spans="1:7" ht="15.75" thickBot="1">
      <c r="A38" s="21" t="s">
        <v>57</v>
      </c>
      <c r="B38" s="3" t="s">
        <v>58</v>
      </c>
      <c r="C38" s="11"/>
      <c r="D38" s="65"/>
      <c r="E38" s="66"/>
      <c r="F38" s="56"/>
      <c r="G38" s="65"/>
    </row>
    <row r="39" spans="1:7" ht="15.75" thickBot="1">
      <c r="A39" s="21">
        <v>556</v>
      </c>
      <c r="B39" s="3" t="s">
        <v>59</v>
      </c>
      <c r="C39" s="11"/>
      <c r="D39" s="65"/>
      <c r="E39" s="66"/>
      <c r="F39" s="56"/>
      <c r="G39" s="65"/>
    </row>
    <row r="40" spans="1:7" ht="15.75" thickBot="1">
      <c r="A40" s="21">
        <v>557</v>
      </c>
      <c r="B40" s="3" t="s">
        <v>60</v>
      </c>
      <c r="C40" s="11"/>
      <c r="D40" s="65"/>
      <c r="E40" s="66"/>
      <c r="F40" s="56"/>
      <c r="G40" s="65"/>
    </row>
    <row r="41" spans="1:7" ht="15.75" thickBot="1">
      <c r="A41" s="21">
        <v>558</v>
      </c>
      <c r="B41" s="3" t="s">
        <v>61</v>
      </c>
      <c r="C41" s="11">
        <v>80</v>
      </c>
      <c r="D41" s="65">
        <v>78</v>
      </c>
      <c r="E41" s="66">
        <v>40</v>
      </c>
      <c r="F41" s="56">
        <v>40</v>
      </c>
      <c r="G41" s="65"/>
    </row>
    <row r="42" spans="1:7" ht="15.75" thickBot="1">
      <c r="A42" s="21">
        <v>549</v>
      </c>
      <c r="B42" s="3" t="s">
        <v>31</v>
      </c>
      <c r="C42" s="11">
        <v>40</v>
      </c>
      <c r="D42" s="65">
        <v>41.182</v>
      </c>
      <c r="E42" s="66">
        <v>42</v>
      </c>
      <c r="F42" s="56">
        <v>42</v>
      </c>
      <c r="G42" s="65"/>
    </row>
    <row r="43" spans="1:7" ht="15.75" thickBot="1">
      <c r="A43" s="21" t="s">
        <v>68</v>
      </c>
      <c r="B43" s="3" t="s">
        <v>62</v>
      </c>
      <c r="C43" s="11"/>
      <c r="D43" s="65"/>
      <c r="E43" s="66"/>
      <c r="F43" s="56"/>
      <c r="G43" s="65"/>
    </row>
    <row r="44" spans="1:7" ht="15.75" thickBot="1">
      <c r="A44" s="4">
        <v>569</v>
      </c>
      <c r="B44" s="4" t="s">
        <v>32</v>
      </c>
      <c r="C44" s="6"/>
      <c r="D44" s="54"/>
      <c r="E44" s="55"/>
      <c r="F44" s="64"/>
      <c r="G44" s="54"/>
    </row>
    <row r="45" spans="1:7" ht="15.75" thickBot="1">
      <c r="A45" s="21" t="s">
        <v>72</v>
      </c>
      <c r="B45" s="3" t="s">
        <v>82</v>
      </c>
      <c r="C45" s="11">
        <v>14510.964</v>
      </c>
      <c r="D45" s="65">
        <v>14510.964</v>
      </c>
      <c r="E45" s="66">
        <v>14510.964</v>
      </c>
      <c r="F45" s="56">
        <v>14510.964</v>
      </c>
      <c r="G45" s="130" t="s">
        <v>73</v>
      </c>
    </row>
    <row r="46" spans="1:7" ht="15.75" thickBot="1">
      <c r="A46" s="38" t="s">
        <v>72</v>
      </c>
      <c r="B46" s="15" t="s">
        <v>83</v>
      </c>
      <c r="C46" s="43"/>
      <c r="D46" s="90">
        <v>15</v>
      </c>
      <c r="E46" s="91"/>
      <c r="F46" s="87"/>
      <c r="G46" s="131" t="s">
        <v>211</v>
      </c>
    </row>
    <row r="47" spans="1:7" ht="15.75" thickBot="1">
      <c r="A47" s="22"/>
      <c r="B47" s="22" t="s">
        <v>49</v>
      </c>
      <c r="C47" s="24"/>
      <c r="D47" s="92"/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15988.964</v>
      </c>
      <c r="D48" s="54">
        <f>SUM(D4,D8,D13:D19,D23,D28:D47)</f>
        <v>16055.165</v>
      </c>
      <c r="E48" s="55">
        <f>SUM(E4,E8,E13:E19,E23,E28:E47)</f>
        <v>16018.748</v>
      </c>
      <c r="F48" s="64">
        <f>SUM(F4,F8,F13:F19,F23,F28:F47)</f>
        <v>16018.748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1380</v>
      </c>
      <c r="D52" s="65">
        <v>1447.98</v>
      </c>
      <c r="E52" s="66">
        <v>1450</v>
      </c>
      <c r="F52" s="56">
        <v>1450</v>
      </c>
      <c r="G52" s="3"/>
    </row>
    <row r="53" spans="1:7" ht="15.75" thickBot="1">
      <c r="A53" s="3">
        <v>603</v>
      </c>
      <c r="B53" s="3" t="s">
        <v>36</v>
      </c>
      <c r="C53" s="11">
        <v>18</v>
      </c>
      <c r="D53" s="65">
        <v>16</v>
      </c>
      <c r="E53" s="66">
        <v>18</v>
      </c>
      <c r="F53" s="56">
        <v>18</v>
      </c>
      <c r="G53" s="3"/>
    </row>
    <row r="54" spans="1:7" ht="15.75" thickBot="1">
      <c r="A54" s="3">
        <v>604</v>
      </c>
      <c r="B54" s="3" t="s">
        <v>50</v>
      </c>
      <c r="C54" s="11"/>
      <c r="D54" s="65"/>
      <c r="E54" s="66"/>
      <c r="F54" s="56"/>
      <c r="G54" s="3"/>
    </row>
    <row r="55" spans="1:7" ht="15.75" thickBot="1">
      <c r="A55" s="21">
        <v>609</v>
      </c>
      <c r="B55" s="3" t="s">
        <v>37</v>
      </c>
      <c r="C55" s="11"/>
      <c r="D55" s="65"/>
      <c r="E55" s="66"/>
      <c r="F55" s="56"/>
      <c r="G55" s="3"/>
    </row>
    <row r="56" spans="1:7" ht="15.75" thickBot="1">
      <c r="A56" s="21">
        <v>641</v>
      </c>
      <c r="B56" s="3" t="s">
        <v>63</v>
      </c>
      <c r="C56" s="11"/>
      <c r="D56" s="65"/>
      <c r="E56" s="66"/>
      <c r="F56" s="56"/>
      <c r="G56" s="3"/>
    </row>
    <row r="57" spans="1:7" ht="15.75" thickBot="1">
      <c r="A57" s="3">
        <v>642</v>
      </c>
      <c r="B57" s="3" t="s">
        <v>28</v>
      </c>
      <c r="C57" s="11"/>
      <c r="D57" s="65"/>
      <c r="E57" s="66"/>
      <c r="F57" s="56"/>
      <c r="G57" s="28"/>
    </row>
    <row r="58" spans="1:7" ht="15.75" thickBot="1">
      <c r="A58" s="38" t="s">
        <v>64</v>
      </c>
      <c r="B58" s="15" t="s">
        <v>65</v>
      </c>
      <c r="C58" s="6"/>
      <c r="D58" s="54"/>
      <c r="E58" s="55"/>
      <c r="F58" s="64"/>
      <c r="G58" s="19"/>
    </row>
    <row r="59" spans="1:7" ht="15.75" thickBot="1">
      <c r="A59" s="3">
        <v>648</v>
      </c>
      <c r="B59" s="3" t="s">
        <v>38</v>
      </c>
      <c r="C59" s="11">
        <v>80</v>
      </c>
      <c r="D59" s="65">
        <v>57.64</v>
      </c>
      <c r="E59" s="66">
        <v>40</v>
      </c>
      <c r="F59" s="56">
        <v>40</v>
      </c>
      <c r="G59" s="3"/>
    </row>
    <row r="60" spans="1:7" ht="15.75" thickBot="1">
      <c r="A60" s="3">
        <v>649</v>
      </c>
      <c r="B60" s="3" t="s">
        <v>39</v>
      </c>
      <c r="C60" s="11"/>
      <c r="D60" s="65">
        <v>7.08</v>
      </c>
      <c r="E60" s="66"/>
      <c r="F60" s="56"/>
      <c r="G60" s="3" t="s">
        <v>212</v>
      </c>
    </row>
    <row r="61" spans="1:7" ht="15.75" thickBot="1">
      <c r="A61" s="3">
        <v>662</v>
      </c>
      <c r="B61" s="3" t="s">
        <v>40</v>
      </c>
      <c r="C61" s="11"/>
      <c r="D61" s="65"/>
      <c r="E61" s="66"/>
      <c r="F61" s="56"/>
      <c r="G61" s="28"/>
    </row>
    <row r="62" spans="1:7" ht="15.75" thickBot="1">
      <c r="A62" s="44" t="s">
        <v>69</v>
      </c>
      <c r="B62" s="17" t="s">
        <v>70</v>
      </c>
      <c r="C62" s="23"/>
      <c r="D62" s="72"/>
      <c r="E62" s="95"/>
      <c r="F62" s="96"/>
      <c r="G62" s="40"/>
    </row>
    <row r="63" spans="1:7" ht="15.75" thickBot="1">
      <c r="A63" s="21" t="s">
        <v>66</v>
      </c>
      <c r="B63" s="3" t="s">
        <v>51</v>
      </c>
      <c r="C63" s="11">
        <f>SUM(C64:C66)</f>
        <v>14510.964</v>
      </c>
      <c r="D63" s="73">
        <f>SUM(D64:D66)</f>
        <v>14525.964</v>
      </c>
      <c r="E63" s="97">
        <f>SUM(E64:E66)</f>
        <v>14510.964</v>
      </c>
      <c r="F63" s="56">
        <f>SUM(F64:F66)</f>
        <v>14510.964</v>
      </c>
      <c r="G63" s="28"/>
    </row>
    <row r="64" spans="1:7" ht="15.75" thickBot="1">
      <c r="A64" s="98" t="s">
        <v>6</v>
      </c>
      <c r="B64" s="118" t="s">
        <v>84</v>
      </c>
      <c r="C64" s="117"/>
      <c r="D64" s="119"/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14510.964</v>
      </c>
      <c r="D65" s="65">
        <v>14510.964</v>
      </c>
      <c r="E65" s="95">
        <v>14510.964</v>
      </c>
      <c r="F65" s="96">
        <v>14510.964</v>
      </c>
      <c r="G65" s="40" t="s">
        <v>73</v>
      </c>
    </row>
    <row r="66" spans="1:7" ht="15.75" thickBot="1">
      <c r="A66" s="99"/>
      <c r="B66" s="100" t="s">
        <v>87</v>
      </c>
      <c r="C66" s="24"/>
      <c r="D66" s="92">
        <v>15</v>
      </c>
      <c r="E66" s="101"/>
      <c r="F66" s="94"/>
      <c r="G66" s="29" t="s">
        <v>213</v>
      </c>
    </row>
    <row r="67" spans="1:7" ht="16.5" thickBot="1" thickTop="1">
      <c r="A67" s="4" t="s">
        <v>41</v>
      </c>
      <c r="B67" s="4" t="s">
        <v>42</v>
      </c>
      <c r="C67" s="6">
        <f>SUM(C52:C63)</f>
        <v>15988.964</v>
      </c>
      <c r="D67" s="6">
        <f>SUM(D52:D63)</f>
        <v>16054.664</v>
      </c>
      <c r="E67" s="5">
        <f>SUM(E52:E63)</f>
        <v>16018.964</v>
      </c>
      <c r="F67" s="64">
        <f>SUM(F52:F63)</f>
        <v>16018.964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15988.964</v>
      </c>
      <c r="D71" s="50">
        <f>SUM(D67)</f>
        <v>16054.664</v>
      </c>
      <c r="E71" s="104">
        <f>SUM(E67)</f>
        <v>16018.964</v>
      </c>
      <c r="F71" s="105">
        <f>SUM(F67)</f>
        <v>16018.964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15988.964</v>
      </c>
      <c r="D73" s="41">
        <f>SUM(D48)</f>
        <v>16055.165</v>
      </c>
      <c r="E73" s="106">
        <f>SUM(E48)</f>
        <v>16018.748</v>
      </c>
      <c r="F73" s="107">
        <f>SUM(F48)</f>
        <v>16018.748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0</v>
      </c>
      <c r="D75" s="34">
        <v>0</v>
      </c>
      <c r="E75" s="124">
        <f>SUM(E73-E71)</f>
        <v>-0.21600000000034925</v>
      </c>
      <c r="F75" s="194">
        <f>SUM(F73-F71)</f>
        <v>-0.21600000000034925</v>
      </c>
      <c r="G75" s="3"/>
    </row>
    <row r="76" spans="1:7" ht="15">
      <c r="A76" s="25"/>
      <c r="B76" s="36"/>
      <c r="C76" s="37"/>
      <c r="D76" s="37"/>
      <c r="E76" s="45"/>
      <c r="F76" s="45"/>
      <c r="G76" s="25"/>
    </row>
    <row r="77" spans="1:7" ht="15">
      <c r="A77" s="25"/>
      <c r="B77" s="36"/>
      <c r="C77" s="37"/>
      <c r="D77" s="37"/>
      <c r="E77" s="45"/>
      <c r="F77" s="45"/>
      <c r="G77" s="25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09" t="s">
        <v>109</v>
      </c>
      <c r="B79" s="36"/>
      <c r="C79" s="37"/>
      <c r="D79" s="37"/>
      <c r="E79" s="37"/>
      <c r="F79" s="37"/>
      <c r="G79" s="25"/>
    </row>
    <row r="80" spans="1:7" ht="15">
      <c r="A80" s="25"/>
      <c r="B80" s="36"/>
      <c r="C80" s="37"/>
      <c r="D80" s="37"/>
      <c r="E80" s="37"/>
      <c r="F80" s="37"/>
      <c r="G80" s="25"/>
    </row>
    <row r="81" spans="1:7" ht="15">
      <c r="A81" s="25"/>
      <c r="B81" s="36"/>
      <c r="C81" s="37"/>
      <c r="D81" s="37"/>
      <c r="E81" s="37"/>
      <c r="F81" s="37"/>
      <c r="G81" s="25"/>
    </row>
    <row r="82" spans="1:7" ht="15">
      <c r="A82" s="342" t="s">
        <v>214</v>
      </c>
      <c r="B82" s="342"/>
      <c r="C82" s="31" t="s">
        <v>215</v>
      </c>
      <c r="D82" s="31"/>
      <c r="E82" s="31"/>
      <c r="F82" s="32"/>
      <c r="G82" s="30"/>
    </row>
    <row r="83" spans="1:7" ht="14.25">
      <c r="A83" s="342" t="s">
        <v>216</v>
      </c>
      <c r="B83" s="342"/>
      <c r="C83" s="31" t="s">
        <v>217</v>
      </c>
      <c r="D83" s="31"/>
      <c r="E83" s="31"/>
      <c r="F83" s="195" t="s">
        <v>218</v>
      </c>
      <c r="G83" s="30"/>
    </row>
    <row r="84" spans="1:7" ht="15">
      <c r="A84" s="342" t="s">
        <v>219</v>
      </c>
      <c r="B84" s="342"/>
      <c r="C84" s="31"/>
      <c r="D84" s="31"/>
      <c r="E84" s="31"/>
      <c r="F84" s="32"/>
      <c r="G84" s="30"/>
    </row>
    <row r="85" spans="1:7" ht="15">
      <c r="A85" s="30"/>
      <c r="B85" s="30"/>
      <c r="C85" s="31"/>
      <c r="D85" s="31"/>
      <c r="E85" s="31"/>
      <c r="F85" s="32"/>
      <c r="G85" s="30"/>
    </row>
  </sheetData>
  <sheetProtection/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9.875" style="0" customWidth="1"/>
    <col min="2" max="2" width="39.75390625" style="0" customWidth="1"/>
    <col min="3" max="3" width="13.625" style="0" customWidth="1"/>
    <col min="4" max="4" width="14.375" style="0" customWidth="1"/>
    <col min="5" max="6" width="15.75390625" style="0" customWidth="1"/>
    <col min="7" max="7" width="47.00390625" style="0" customWidth="1"/>
  </cols>
  <sheetData>
    <row r="1" spans="1:7" ht="16.5" thickBot="1">
      <c r="A1" s="343" t="s">
        <v>354</v>
      </c>
      <c r="B1" s="343"/>
      <c r="C1" s="343"/>
      <c r="D1" s="343"/>
      <c r="E1" s="343"/>
      <c r="F1" s="343"/>
      <c r="G1" s="343"/>
    </row>
    <row r="2" spans="1:7" ht="18.75" thickBot="1">
      <c r="A2" s="350" t="s">
        <v>2</v>
      </c>
      <c r="B2" s="351"/>
      <c r="C2" s="363" t="s">
        <v>220</v>
      </c>
      <c r="D2" s="364"/>
      <c r="E2" s="364"/>
      <c r="F2" s="364"/>
      <c r="G2" s="365"/>
    </row>
    <row r="3" spans="1:7" ht="45.75" thickBot="1">
      <c r="A3" s="116" t="s">
        <v>3</v>
      </c>
      <c r="B3" s="1" t="s">
        <v>4</v>
      </c>
      <c r="C3" s="52" t="s">
        <v>91</v>
      </c>
      <c r="D3" s="52" t="s">
        <v>92</v>
      </c>
      <c r="E3" s="141" t="s">
        <v>93</v>
      </c>
      <c r="F3" s="53" t="s">
        <v>94</v>
      </c>
      <c r="G3" s="2" t="s">
        <v>71</v>
      </c>
    </row>
    <row r="4" spans="1:7" ht="15.75" thickBot="1">
      <c r="A4" s="3">
        <v>501</v>
      </c>
      <c r="B4" s="4" t="s">
        <v>5</v>
      </c>
      <c r="C4" s="11">
        <f>SUM(C5:C7)</f>
        <v>580</v>
      </c>
      <c r="D4" s="54">
        <f>SUM(D5:D7)</f>
        <v>650</v>
      </c>
      <c r="E4" s="55">
        <f>SUM(E5:E7)</f>
        <v>670</v>
      </c>
      <c r="F4" s="56">
        <f>SUM(F5:F7)</f>
        <v>670</v>
      </c>
      <c r="G4" s="54"/>
    </row>
    <row r="5" spans="1:7" ht="14.25">
      <c r="A5" s="344" t="s">
        <v>6</v>
      </c>
      <c r="B5" s="7" t="s">
        <v>221</v>
      </c>
      <c r="C5" s="13">
        <v>160</v>
      </c>
      <c r="D5" s="57">
        <v>160</v>
      </c>
      <c r="E5" s="58">
        <v>180</v>
      </c>
      <c r="F5" s="111">
        <v>180</v>
      </c>
      <c r="G5" s="67" t="s">
        <v>222</v>
      </c>
    </row>
    <row r="6" spans="1:7" ht="14.25">
      <c r="A6" s="345"/>
      <c r="B6" s="12" t="s">
        <v>223</v>
      </c>
      <c r="C6" s="8">
        <v>220</v>
      </c>
      <c r="D6" s="59">
        <v>250</v>
      </c>
      <c r="E6" s="60">
        <v>260</v>
      </c>
      <c r="F6" s="112">
        <v>260</v>
      </c>
      <c r="G6" s="59" t="s">
        <v>224</v>
      </c>
    </row>
    <row r="7" spans="1:7" ht="15" thickBot="1">
      <c r="A7" s="346"/>
      <c r="B7" s="9" t="s">
        <v>225</v>
      </c>
      <c r="C7" s="14">
        <v>200</v>
      </c>
      <c r="D7" s="62">
        <v>240</v>
      </c>
      <c r="E7" s="63">
        <v>230</v>
      </c>
      <c r="F7" s="174">
        <v>230</v>
      </c>
      <c r="G7" s="85" t="s">
        <v>226</v>
      </c>
    </row>
    <row r="8" spans="1:7" ht="15.75" thickBot="1">
      <c r="A8" s="3">
        <v>502</v>
      </c>
      <c r="B8" s="3" t="s">
        <v>10</v>
      </c>
      <c r="C8" s="11">
        <f>SUM(C9:C12)</f>
        <v>447</v>
      </c>
      <c r="D8" s="65">
        <f>SUM(D9:D12)</f>
        <v>393</v>
      </c>
      <c r="E8" s="66">
        <f>SUM(E9:E12)</f>
        <v>545</v>
      </c>
      <c r="F8" s="56">
        <f>SUM(F9:F12)</f>
        <v>545</v>
      </c>
      <c r="G8" s="130" t="s">
        <v>227</v>
      </c>
    </row>
    <row r="9" spans="1:7" ht="14.25">
      <c r="A9" s="347" t="s">
        <v>6</v>
      </c>
      <c r="B9" s="49" t="s">
        <v>11</v>
      </c>
      <c r="C9" s="47">
        <v>57</v>
      </c>
      <c r="D9" s="67">
        <v>64</v>
      </c>
      <c r="E9" s="68">
        <v>80</v>
      </c>
      <c r="F9" s="113">
        <v>80</v>
      </c>
      <c r="G9" s="67"/>
    </row>
    <row r="10" spans="1:7" ht="14.25">
      <c r="A10" s="348"/>
      <c r="B10" s="12" t="s">
        <v>12</v>
      </c>
      <c r="C10" s="13">
        <v>65</v>
      </c>
      <c r="D10" s="57">
        <v>70</v>
      </c>
      <c r="E10" s="58">
        <v>85</v>
      </c>
      <c r="F10" s="111">
        <v>85</v>
      </c>
      <c r="G10" s="57"/>
    </row>
    <row r="11" spans="1:7" ht="14.25">
      <c r="A11" s="348"/>
      <c r="B11" s="12" t="s">
        <v>45</v>
      </c>
      <c r="C11" s="8">
        <v>175</v>
      </c>
      <c r="D11" s="59">
        <v>152</v>
      </c>
      <c r="E11" s="60">
        <v>215</v>
      </c>
      <c r="F11" s="112">
        <v>215</v>
      </c>
      <c r="G11" s="59"/>
    </row>
    <row r="12" spans="1:7" ht="15" thickBot="1">
      <c r="A12" s="349"/>
      <c r="B12" s="9" t="s">
        <v>228</v>
      </c>
      <c r="C12" s="20">
        <v>150</v>
      </c>
      <c r="D12" s="70">
        <v>107</v>
      </c>
      <c r="E12" s="71">
        <v>165</v>
      </c>
      <c r="F12" s="114">
        <v>165</v>
      </c>
      <c r="G12" s="62"/>
    </row>
    <row r="13" spans="1:7" ht="15.75" thickBot="1">
      <c r="A13" s="3">
        <v>504</v>
      </c>
      <c r="B13" s="4" t="s">
        <v>13</v>
      </c>
      <c r="C13" s="6">
        <v>0</v>
      </c>
      <c r="D13" s="54">
        <v>0</v>
      </c>
      <c r="E13" s="55">
        <v>0</v>
      </c>
      <c r="F13" s="64">
        <v>0</v>
      </c>
      <c r="G13" s="54"/>
    </row>
    <row r="14" spans="1:7" ht="15.75" thickBot="1">
      <c r="A14" s="38" t="s">
        <v>52</v>
      </c>
      <c r="B14" s="4" t="s">
        <v>53</v>
      </c>
      <c r="C14" s="6">
        <v>0</v>
      </c>
      <c r="D14" s="54">
        <v>0</v>
      </c>
      <c r="E14" s="55">
        <v>0</v>
      </c>
      <c r="F14" s="64">
        <v>0</v>
      </c>
      <c r="G14" s="54"/>
    </row>
    <row r="15" spans="1:7" ht="15.75" thickBot="1">
      <c r="A15" s="3">
        <v>511</v>
      </c>
      <c r="B15" s="3" t="s">
        <v>1</v>
      </c>
      <c r="C15" s="11">
        <v>150</v>
      </c>
      <c r="D15" s="65">
        <v>180</v>
      </c>
      <c r="E15" s="66">
        <v>150</v>
      </c>
      <c r="F15" s="56">
        <v>150</v>
      </c>
      <c r="G15" s="129" t="s">
        <v>229</v>
      </c>
    </row>
    <row r="16" spans="1:7" ht="15.75" thickBot="1">
      <c r="A16" s="4">
        <v>512</v>
      </c>
      <c r="B16" s="3" t="s">
        <v>14</v>
      </c>
      <c r="C16" s="6">
        <v>5</v>
      </c>
      <c r="D16" s="54">
        <v>5</v>
      </c>
      <c r="E16" s="55">
        <v>5</v>
      </c>
      <c r="F16" s="64">
        <v>5</v>
      </c>
      <c r="G16" s="65"/>
    </row>
    <row r="17" spans="1:7" ht="15.75" thickBot="1">
      <c r="A17" s="3">
        <v>513</v>
      </c>
      <c r="B17" s="3" t="s">
        <v>15</v>
      </c>
      <c r="C17" s="11">
        <v>35</v>
      </c>
      <c r="D17" s="65">
        <v>45</v>
      </c>
      <c r="E17" s="66">
        <v>50</v>
      </c>
      <c r="F17" s="56">
        <v>50</v>
      </c>
      <c r="G17" s="129"/>
    </row>
    <row r="18" spans="1:7" ht="15.75" thickBot="1">
      <c r="A18" s="3">
        <v>516</v>
      </c>
      <c r="B18" s="3" t="s">
        <v>54</v>
      </c>
      <c r="C18" s="11">
        <v>0</v>
      </c>
      <c r="D18" s="65">
        <v>0</v>
      </c>
      <c r="E18" s="66">
        <v>0</v>
      </c>
      <c r="F18" s="56">
        <v>0</v>
      </c>
      <c r="G18" s="129"/>
    </row>
    <row r="19" spans="1:7" ht="15.75" thickBot="1">
      <c r="A19" s="3">
        <v>518</v>
      </c>
      <c r="B19" s="3" t="s">
        <v>16</v>
      </c>
      <c r="C19" s="11">
        <f>SUM(C20:C22)</f>
        <v>1090</v>
      </c>
      <c r="D19" s="73">
        <f>SUM(D20:D22)</f>
        <v>1040</v>
      </c>
      <c r="E19" s="97">
        <f>SUM(E20:E22)</f>
        <v>1012</v>
      </c>
      <c r="F19" s="56">
        <f>SUM(F20:F22)</f>
        <v>1012</v>
      </c>
      <c r="G19" s="65"/>
    </row>
    <row r="20" spans="1:7" ht="15">
      <c r="A20" s="16" t="s">
        <v>6</v>
      </c>
      <c r="B20" s="49" t="s">
        <v>17</v>
      </c>
      <c r="C20" s="51">
        <v>30</v>
      </c>
      <c r="D20" s="110">
        <v>25</v>
      </c>
      <c r="E20" s="74">
        <v>30</v>
      </c>
      <c r="F20" s="69">
        <v>30</v>
      </c>
      <c r="G20" s="72"/>
    </row>
    <row r="21" spans="1:7" ht="15">
      <c r="A21" s="15"/>
      <c r="B21" s="12" t="s">
        <v>18</v>
      </c>
      <c r="C21" s="35">
        <v>100</v>
      </c>
      <c r="D21" s="75">
        <v>100</v>
      </c>
      <c r="E21" s="76">
        <v>112</v>
      </c>
      <c r="F21" s="61">
        <v>112</v>
      </c>
      <c r="G21" s="75"/>
    </row>
    <row r="22" spans="1:7" ht="15.75" thickBot="1">
      <c r="A22" s="15"/>
      <c r="B22" s="48" t="s">
        <v>9</v>
      </c>
      <c r="C22" s="77">
        <v>960</v>
      </c>
      <c r="D22" s="78">
        <v>915</v>
      </c>
      <c r="E22" s="79">
        <v>870</v>
      </c>
      <c r="F22" s="80">
        <v>870</v>
      </c>
      <c r="G22" s="85" t="s">
        <v>230</v>
      </c>
    </row>
    <row r="23" spans="1:7" ht="15.75" thickBot="1">
      <c r="A23" s="115">
        <v>521</v>
      </c>
      <c r="B23" s="115" t="s">
        <v>19</v>
      </c>
      <c r="C23" s="11">
        <f>SUM(C24:C27)</f>
        <v>10243</v>
      </c>
      <c r="D23" s="65">
        <f>SUM(D24:D27)</f>
        <v>10035</v>
      </c>
      <c r="E23" s="66">
        <f>SUM(E24:E27)</f>
        <v>10582</v>
      </c>
      <c r="F23" s="56">
        <f>SUM(F24:F27)</f>
        <v>10582</v>
      </c>
      <c r="G23" s="65"/>
    </row>
    <row r="24" spans="1:7" ht="14.25">
      <c r="A24" s="81" t="s">
        <v>6</v>
      </c>
      <c r="B24" s="82" t="s">
        <v>20</v>
      </c>
      <c r="C24" s="47">
        <v>9993</v>
      </c>
      <c r="D24" s="67">
        <v>9900</v>
      </c>
      <c r="E24" s="58">
        <v>10332</v>
      </c>
      <c r="F24" s="111">
        <v>10332</v>
      </c>
      <c r="G24" s="67"/>
    </row>
    <row r="25" spans="1:7" ht="14.25">
      <c r="A25" s="83"/>
      <c r="B25" s="84" t="s">
        <v>21</v>
      </c>
      <c r="C25" s="13">
        <v>250</v>
      </c>
      <c r="D25" s="57">
        <v>135</v>
      </c>
      <c r="E25" s="60">
        <v>250</v>
      </c>
      <c r="F25" s="112">
        <v>250</v>
      </c>
      <c r="G25" s="59"/>
    </row>
    <row r="26" spans="1:7" ht="14.25">
      <c r="A26" s="83"/>
      <c r="B26" s="83" t="s">
        <v>22</v>
      </c>
      <c r="C26" s="10">
        <v>0</v>
      </c>
      <c r="D26" s="85">
        <v>0</v>
      </c>
      <c r="E26" s="86">
        <v>0</v>
      </c>
      <c r="F26" s="132">
        <v>0</v>
      </c>
      <c r="G26" s="85"/>
    </row>
    <row r="27" spans="1:7" ht="15" thickBot="1">
      <c r="A27" s="88"/>
      <c r="B27" s="89" t="s">
        <v>23</v>
      </c>
      <c r="C27" s="20">
        <v>0</v>
      </c>
      <c r="D27" s="70">
        <v>0</v>
      </c>
      <c r="E27" s="71">
        <v>0</v>
      </c>
      <c r="F27" s="114">
        <v>0</v>
      </c>
      <c r="G27" s="70"/>
    </row>
    <row r="28" spans="1:7" ht="15.75" thickBot="1">
      <c r="A28" s="3">
        <v>524</v>
      </c>
      <c r="B28" s="3" t="s">
        <v>24</v>
      </c>
      <c r="C28" s="11">
        <v>3378</v>
      </c>
      <c r="D28" s="65">
        <v>3346</v>
      </c>
      <c r="E28" s="66">
        <v>3492</v>
      </c>
      <c r="F28" s="56">
        <v>3492</v>
      </c>
      <c r="G28" s="65"/>
    </row>
    <row r="29" spans="1:7" ht="15.75" thickBot="1">
      <c r="A29" s="3">
        <v>525</v>
      </c>
      <c r="B29" s="3" t="s">
        <v>25</v>
      </c>
      <c r="C29" s="11">
        <v>42</v>
      </c>
      <c r="D29" s="65">
        <v>41</v>
      </c>
      <c r="E29" s="66">
        <v>43</v>
      </c>
      <c r="F29" s="56">
        <v>43</v>
      </c>
      <c r="G29" s="65"/>
    </row>
    <row r="30" spans="1:7" ht="15.75" thickBot="1">
      <c r="A30" s="3">
        <v>527</v>
      </c>
      <c r="B30" s="3" t="s">
        <v>47</v>
      </c>
      <c r="C30" s="11">
        <v>460</v>
      </c>
      <c r="D30" s="65">
        <v>456</v>
      </c>
      <c r="E30" s="66">
        <v>482</v>
      </c>
      <c r="F30" s="56">
        <v>482</v>
      </c>
      <c r="G30" s="65"/>
    </row>
    <row r="31" spans="1:7" ht="15.75" thickBot="1">
      <c r="A31" s="3">
        <v>528</v>
      </c>
      <c r="B31" s="3" t="s">
        <v>48</v>
      </c>
      <c r="C31" s="11">
        <v>0</v>
      </c>
      <c r="D31" s="65">
        <v>0</v>
      </c>
      <c r="E31" s="66">
        <v>0</v>
      </c>
      <c r="F31" s="56">
        <v>0</v>
      </c>
      <c r="G31" s="65"/>
    </row>
    <row r="32" spans="1:7" ht="15.75" thickBot="1">
      <c r="A32" s="3">
        <v>531</v>
      </c>
      <c r="B32" s="3" t="s">
        <v>26</v>
      </c>
      <c r="C32" s="11">
        <v>0</v>
      </c>
      <c r="D32" s="65">
        <v>0</v>
      </c>
      <c r="E32" s="66">
        <v>0</v>
      </c>
      <c r="F32" s="56">
        <v>0</v>
      </c>
      <c r="G32" s="65"/>
    </row>
    <row r="33" spans="1:7" ht="15.75" thickBot="1">
      <c r="A33" s="3">
        <v>538</v>
      </c>
      <c r="B33" s="3" t="s">
        <v>27</v>
      </c>
      <c r="C33" s="11">
        <v>7</v>
      </c>
      <c r="D33" s="65">
        <v>6</v>
      </c>
      <c r="E33" s="66">
        <v>7</v>
      </c>
      <c r="F33" s="56">
        <v>7</v>
      </c>
      <c r="G33" s="65"/>
    </row>
    <row r="34" spans="1:7" ht="15.75" thickBot="1">
      <c r="A34" s="21" t="s">
        <v>55</v>
      </c>
      <c r="B34" s="3" t="s">
        <v>28</v>
      </c>
      <c r="C34" s="11">
        <v>0</v>
      </c>
      <c r="D34" s="90">
        <v>0</v>
      </c>
      <c r="E34" s="91">
        <v>0</v>
      </c>
      <c r="F34" s="87">
        <v>0</v>
      </c>
      <c r="G34" s="65"/>
    </row>
    <row r="35" spans="1:7" ht="15.75" thickBot="1">
      <c r="A35" s="3">
        <v>543</v>
      </c>
      <c r="B35" s="3" t="s">
        <v>29</v>
      </c>
      <c r="C35" s="11">
        <v>0</v>
      </c>
      <c r="D35" s="65">
        <v>0</v>
      </c>
      <c r="E35" s="66">
        <v>0</v>
      </c>
      <c r="F35" s="56">
        <v>0</v>
      </c>
      <c r="G35" s="65"/>
    </row>
    <row r="36" spans="1:7" ht="15.75" thickBot="1">
      <c r="A36" s="21">
        <v>548</v>
      </c>
      <c r="B36" s="3" t="s">
        <v>56</v>
      </c>
      <c r="C36" s="11">
        <v>0</v>
      </c>
      <c r="D36" s="65">
        <v>0</v>
      </c>
      <c r="E36" s="66">
        <v>0</v>
      </c>
      <c r="F36" s="56">
        <v>0</v>
      </c>
      <c r="G36" s="65"/>
    </row>
    <row r="37" spans="1:7" ht="15.75" thickBot="1">
      <c r="A37" s="3">
        <v>551</v>
      </c>
      <c r="B37" s="3" t="s">
        <v>30</v>
      </c>
      <c r="C37" s="11">
        <v>114</v>
      </c>
      <c r="D37" s="65">
        <v>65</v>
      </c>
      <c r="E37" s="66">
        <v>65</v>
      </c>
      <c r="F37" s="56">
        <v>65</v>
      </c>
      <c r="G37" s="65"/>
    </row>
    <row r="38" spans="1:7" ht="15.75" thickBot="1">
      <c r="A38" s="21" t="s">
        <v>57</v>
      </c>
      <c r="B38" s="3" t="s">
        <v>58</v>
      </c>
      <c r="C38" s="11">
        <v>0</v>
      </c>
      <c r="D38" s="65">
        <v>0</v>
      </c>
      <c r="E38" s="66">
        <v>0</v>
      </c>
      <c r="F38" s="56">
        <v>0</v>
      </c>
      <c r="G38" s="65"/>
    </row>
    <row r="39" spans="1:7" ht="15.75" thickBot="1">
      <c r="A39" s="21">
        <v>556</v>
      </c>
      <c r="B39" s="3" t="s">
        <v>59</v>
      </c>
      <c r="C39" s="11">
        <v>0</v>
      </c>
      <c r="D39" s="65">
        <v>0</v>
      </c>
      <c r="E39" s="66">
        <v>0</v>
      </c>
      <c r="F39" s="56">
        <v>0</v>
      </c>
      <c r="G39" s="65"/>
    </row>
    <row r="40" spans="1:7" ht="15.75" thickBot="1">
      <c r="A40" s="21">
        <v>557</v>
      </c>
      <c r="B40" s="3" t="s">
        <v>60</v>
      </c>
      <c r="C40" s="11">
        <v>0</v>
      </c>
      <c r="D40" s="65">
        <v>0</v>
      </c>
      <c r="E40" s="66">
        <v>0</v>
      </c>
      <c r="F40" s="56">
        <v>0</v>
      </c>
      <c r="G40" s="65"/>
    </row>
    <row r="41" spans="1:7" ht="15.75" thickBot="1">
      <c r="A41" s="21">
        <v>558</v>
      </c>
      <c r="B41" s="3" t="s">
        <v>61</v>
      </c>
      <c r="C41" s="11">
        <v>110</v>
      </c>
      <c r="D41" s="65">
        <v>180</v>
      </c>
      <c r="E41" s="66">
        <v>120</v>
      </c>
      <c r="F41" s="56">
        <v>120</v>
      </c>
      <c r="G41" s="65"/>
    </row>
    <row r="42" spans="1:7" ht="15.75" thickBot="1">
      <c r="A42" s="21">
        <v>549</v>
      </c>
      <c r="B42" s="3" t="s">
        <v>31</v>
      </c>
      <c r="C42" s="11">
        <v>87</v>
      </c>
      <c r="D42" s="65">
        <v>90</v>
      </c>
      <c r="E42" s="66">
        <v>92</v>
      </c>
      <c r="F42" s="56">
        <v>92</v>
      </c>
      <c r="G42" s="130" t="s">
        <v>231</v>
      </c>
    </row>
    <row r="43" spans="1:7" ht="15.75" thickBot="1">
      <c r="A43" s="21" t="s">
        <v>68</v>
      </c>
      <c r="B43" s="3" t="s">
        <v>62</v>
      </c>
      <c r="C43" s="11">
        <v>0</v>
      </c>
      <c r="D43" s="65">
        <v>0</v>
      </c>
      <c r="E43" s="66">
        <v>0</v>
      </c>
      <c r="F43" s="56">
        <v>0</v>
      </c>
      <c r="G43" s="65"/>
    </row>
    <row r="44" spans="1:7" ht="15.75" thickBot="1">
      <c r="A44" s="4">
        <v>569</v>
      </c>
      <c r="B44" s="4" t="s">
        <v>32</v>
      </c>
      <c r="C44" s="6">
        <v>0</v>
      </c>
      <c r="D44" s="54">
        <v>0</v>
      </c>
      <c r="E44" s="55">
        <v>0</v>
      </c>
      <c r="F44" s="64">
        <v>0</v>
      </c>
      <c r="G44" s="54"/>
    </row>
    <row r="45" spans="1:7" ht="15.75" thickBot="1">
      <c r="A45" s="21" t="s">
        <v>72</v>
      </c>
      <c r="B45" s="3" t="s">
        <v>82</v>
      </c>
      <c r="C45" s="11">
        <v>0</v>
      </c>
      <c r="D45" s="65">
        <v>0</v>
      </c>
      <c r="E45" s="66">
        <v>0</v>
      </c>
      <c r="F45" s="56">
        <v>0</v>
      </c>
      <c r="G45" s="130"/>
    </row>
    <row r="46" spans="1:7" ht="15.75" thickBot="1">
      <c r="A46" s="38" t="s">
        <v>72</v>
      </c>
      <c r="B46" s="15" t="s">
        <v>83</v>
      </c>
      <c r="C46" s="43">
        <v>0</v>
      </c>
      <c r="D46" s="90">
        <v>0</v>
      </c>
      <c r="E46" s="91">
        <v>0</v>
      </c>
      <c r="F46" s="87">
        <v>0</v>
      </c>
      <c r="G46" s="131"/>
    </row>
    <row r="47" spans="1:7" ht="15.75" thickBot="1">
      <c r="A47" s="22"/>
      <c r="B47" s="22" t="s">
        <v>49</v>
      </c>
      <c r="C47" s="24"/>
      <c r="D47" s="196">
        <v>50</v>
      </c>
      <c r="E47" s="93"/>
      <c r="F47" s="94"/>
      <c r="G47" s="92"/>
    </row>
    <row r="48" spans="1:7" ht="16.5" thickBot="1" thickTop="1">
      <c r="A48" s="39" t="s">
        <v>33</v>
      </c>
      <c r="B48" s="4" t="s">
        <v>34</v>
      </c>
      <c r="C48" s="6">
        <f>SUM(C4,C8,C13:C19,C23,C28:C47)</f>
        <v>16748</v>
      </c>
      <c r="D48" s="54">
        <f>SUM(D4,D8,D13:D19,D23,D28:D47)</f>
        <v>16582</v>
      </c>
      <c r="E48" s="55">
        <f>SUM(E4,E8,E13:E19,E23,E28:E47)</f>
        <v>17315</v>
      </c>
      <c r="F48" s="64">
        <f>SUM(F4,F8,F13:F19,F23,F28:F47)</f>
        <v>17315</v>
      </c>
      <c r="G48" s="54"/>
    </row>
    <row r="49" spans="1:7" ht="15">
      <c r="A49" s="25"/>
      <c r="B49" s="25"/>
      <c r="C49" s="26"/>
      <c r="D49" s="26"/>
      <c r="E49" s="26"/>
      <c r="F49" s="26"/>
      <c r="G49" s="25"/>
    </row>
    <row r="50" spans="1:7" ht="15.75" thickBot="1">
      <c r="A50" s="25"/>
      <c r="B50" s="25"/>
      <c r="C50" s="26"/>
      <c r="D50" s="26"/>
      <c r="E50" s="26"/>
      <c r="F50" s="26"/>
      <c r="G50" s="25"/>
    </row>
    <row r="51" spans="1:7" ht="45.75" thickBot="1">
      <c r="A51" s="1"/>
      <c r="B51" s="1" t="s">
        <v>4</v>
      </c>
      <c r="C51" s="52" t="s">
        <v>91</v>
      </c>
      <c r="D51" s="52" t="s">
        <v>92</v>
      </c>
      <c r="E51" s="141" t="s">
        <v>93</v>
      </c>
      <c r="F51" s="53" t="s">
        <v>94</v>
      </c>
      <c r="G51" s="2" t="s">
        <v>81</v>
      </c>
    </row>
    <row r="52" spans="1:7" ht="15.75" thickBot="1">
      <c r="A52" s="27">
        <v>602</v>
      </c>
      <c r="B52" s="3" t="s">
        <v>35</v>
      </c>
      <c r="C52" s="11">
        <v>1900</v>
      </c>
      <c r="D52" s="65">
        <v>2300</v>
      </c>
      <c r="E52" s="66">
        <v>2700</v>
      </c>
      <c r="F52" s="56">
        <v>2700</v>
      </c>
      <c r="G52" s="3"/>
    </row>
    <row r="53" spans="1:7" ht="15.75" thickBot="1">
      <c r="A53" s="3">
        <v>603</v>
      </c>
      <c r="B53" s="3" t="s">
        <v>36</v>
      </c>
      <c r="C53" s="11">
        <v>0</v>
      </c>
      <c r="D53" s="65">
        <v>0</v>
      </c>
      <c r="E53" s="66">
        <v>0</v>
      </c>
      <c r="F53" s="56"/>
      <c r="G53" s="3"/>
    </row>
    <row r="54" spans="1:7" ht="15.75" thickBot="1">
      <c r="A54" s="3">
        <v>604</v>
      </c>
      <c r="B54" s="3" t="s">
        <v>50</v>
      </c>
      <c r="C54" s="11">
        <v>0</v>
      </c>
      <c r="D54" s="65">
        <v>0</v>
      </c>
      <c r="E54" s="66">
        <v>0</v>
      </c>
      <c r="F54" s="56"/>
      <c r="G54" s="3"/>
    </row>
    <row r="55" spans="1:7" ht="15.75" thickBot="1">
      <c r="A55" s="21">
        <v>609</v>
      </c>
      <c r="B55" s="3" t="s">
        <v>37</v>
      </c>
      <c r="C55" s="11">
        <v>0</v>
      </c>
      <c r="D55" s="65">
        <v>0</v>
      </c>
      <c r="E55" s="66">
        <v>0</v>
      </c>
      <c r="F55" s="56"/>
      <c r="G55" s="3"/>
    </row>
    <row r="56" spans="1:7" ht="15.75" thickBot="1">
      <c r="A56" s="21">
        <v>641</v>
      </c>
      <c r="B56" s="3" t="s">
        <v>63</v>
      </c>
      <c r="C56" s="11">
        <v>0</v>
      </c>
      <c r="D56" s="65">
        <v>0</v>
      </c>
      <c r="E56" s="66">
        <v>0</v>
      </c>
      <c r="F56" s="56"/>
      <c r="G56" s="3"/>
    </row>
    <row r="57" spans="1:7" ht="15.75" thickBot="1">
      <c r="A57" s="3">
        <v>642</v>
      </c>
      <c r="B57" s="3" t="s">
        <v>28</v>
      </c>
      <c r="C57" s="11">
        <v>0</v>
      </c>
      <c r="D57" s="65">
        <v>0</v>
      </c>
      <c r="E57" s="66">
        <v>0</v>
      </c>
      <c r="F57" s="56"/>
      <c r="G57" s="28"/>
    </row>
    <row r="58" spans="1:7" ht="15.75" thickBot="1">
      <c r="A58" s="38" t="s">
        <v>64</v>
      </c>
      <c r="B58" s="15" t="s">
        <v>65</v>
      </c>
      <c r="C58" s="6">
        <v>0</v>
      </c>
      <c r="D58" s="54">
        <v>0</v>
      </c>
      <c r="E58" s="55">
        <v>0</v>
      </c>
      <c r="F58" s="64"/>
      <c r="G58" s="19"/>
    </row>
    <row r="59" spans="1:7" ht="15.75" thickBot="1">
      <c r="A59" s="3">
        <v>648</v>
      </c>
      <c r="B59" s="3" t="s">
        <v>38</v>
      </c>
      <c r="C59" s="11">
        <v>0</v>
      </c>
      <c r="D59" s="65">
        <v>0</v>
      </c>
      <c r="E59" s="66">
        <v>0</v>
      </c>
      <c r="F59" s="56"/>
      <c r="G59" s="3"/>
    </row>
    <row r="60" spans="1:7" ht="15.75" thickBot="1">
      <c r="A60" s="3">
        <v>649</v>
      </c>
      <c r="B60" s="3" t="s">
        <v>39</v>
      </c>
      <c r="C60" s="11">
        <v>0</v>
      </c>
      <c r="D60" s="65">
        <v>45</v>
      </c>
      <c r="E60" s="66">
        <v>0</v>
      </c>
      <c r="F60" s="56"/>
      <c r="G60" s="3"/>
    </row>
    <row r="61" spans="1:7" ht="15.75" thickBot="1">
      <c r="A61" s="3">
        <v>662</v>
      </c>
      <c r="B61" s="3" t="s">
        <v>40</v>
      </c>
      <c r="C61" s="11">
        <v>0</v>
      </c>
      <c r="D61" s="65">
        <v>0</v>
      </c>
      <c r="E61" s="66">
        <v>0</v>
      </c>
      <c r="F61" s="56"/>
      <c r="G61" s="28"/>
    </row>
    <row r="62" spans="1:7" ht="15.75" thickBot="1">
      <c r="A62" s="44" t="s">
        <v>69</v>
      </c>
      <c r="B62" s="17" t="s">
        <v>70</v>
      </c>
      <c r="C62" s="23">
        <v>0</v>
      </c>
      <c r="D62" s="72">
        <v>0</v>
      </c>
      <c r="E62" s="95">
        <v>0</v>
      </c>
      <c r="F62" s="96"/>
      <c r="G62" s="40"/>
    </row>
    <row r="63" spans="1:7" ht="15.75" thickBot="1">
      <c r="A63" s="21" t="s">
        <v>66</v>
      </c>
      <c r="B63" s="3" t="s">
        <v>51</v>
      </c>
      <c r="C63" s="11">
        <f>SUM(C64:C66)</f>
        <v>4963</v>
      </c>
      <c r="D63" s="73">
        <f>SUM(D64:D66)</f>
        <v>14237</v>
      </c>
      <c r="E63" s="97">
        <f>SUM(E64:E66)</f>
        <v>4729</v>
      </c>
      <c r="F63" s="56">
        <v>4729</v>
      </c>
      <c r="G63" s="28"/>
    </row>
    <row r="64" spans="1:7" ht="15.75" thickBot="1">
      <c r="A64" s="98" t="s">
        <v>6</v>
      </c>
      <c r="B64" s="118" t="s">
        <v>84</v>
      </c>
      <c r="C64" s="117"/>
      <c r="D64" s="119">
        <v>9092</v>
      </c>
      <c r="E64" s="120"/>
      <c r="F64" s="121"/>
      <c r="G64" s="122" t="s">
        <v>85</v>
      </c>
    </row>
    <row r="65" spans="1:7" ht="15.75" thickBot="1">
      <c r="A65" s="98"/>
      <c r="B65" s="46" t="s">
        <v>86</v>
      </c>
      <c r="C65" s="11">
        <v>4903</v>
      </c>
      <c r="D65" s="65">
        <v>4903</v>
      </c>
      <c r="E65" s="95">
        <v>4700</v>
      </c>
      <c r="F65" s="96">
        <v>4700</v>
      </c>
      <c r="G65" s="40" t="s">
        <v>232</v>
      </c>
    </row>
    <row r="66" spans="1:7" ht="15.75" thickBot="1">
      <c r="A66" s="99"/>
      <c r="B66" s="100" t="s">
        <v>87</v>
      </c>
      <c r="C66" s="24">
        <v>60</v>
      </c>
      <c r="D66" s="92">
        <v>242</v>
      </c>
      <c r="E66" s="101">
        <v>29</v>
      </c>
      <c r="F66" s="94">
        <v>29</v>
      </c>
      <c r="G66" s="29" t="s">
        <v>233</v>
      </c>
    </row>
    <row r="67" spans="1:7" ht="16.5" thickBot="1" thickTop="1">
      <c r="A67" s="4" t="s">
        <v>41</v>
      </c>
      <c r="B67" s="4" t="s">
        <v>42</v>
      </c>
      <c r="C67" s="6">
        <f>SUM(C52:C63)</f>
        <v>6863</v>
      </c>
      <c r="D67" s="6">
        <f>SUM(D52:D63)</f>
        <v>16582</v>
      </c>
      <c r="E67" s="6">
        <f>SUM(E52:E63)</f>
        <v>7429</v>
      </c>
      <c r="F67" s="6">
        <f>SUM(F52:F63)</f>
        <v>7429</v>
      </c>
      <c r="G67" s="4"/>
    </row>
    <row r="68" spans="1:7" ht="15">
      <c r="A68" s="25"/>
      <c r="B68" s="25"/>
      <c r="C68" s="26"/>
      <c r="D68" s="26"/>
      <c r="E68" s="26"/>
      <c r="F68" s="26"/>
      <c r="G68" s="25"/>
    </row>
    <row r="69" spans="1:7" ht="15.75" thickBot="1">
      <c r="A69" s="30" t="s">
        <v>0</v>
      </c>
      <c r="B69" s="30"/>
      <c r="C69" s="31"/>
      <c r="D69" s="31"/>
      <c r="E69" s="31"/>
      <c r="F69" s="32"/>
      <c r="G69" s="30"/>
    </row>
    <row r="70" spans="1:7" ht="45.75" thickBot="1">
      <c r="A70" s="102" t="s">
        <v>75</v>
      </c>
      <c r="B70" s="102"/>
      <c r="C70" s="102"/>
      <c r="D70" s="102"/>
      <c r="E70" s="103" t="s">
        <v>93</v>
      </c>
      <c r="F70" s="53" t="s">
        <v>94</v>
      </c>
      <c r="G70" s="102"/>
    </row>
    <row r="71" spans="1:7" ht="14.25">
      <c r="A71" s="49" t="s">
        <v>43</v>
      </c>
      <c r="B71" s="49" t="s">
        <v>76</v>
      </c>
      <c r="C71" s="50">
        <f>SUM(C67)</f>
        <v>6863</v>
      </c>
      <c r="D71" s="50">
        <f>SUM(D67)</f>
        <v>16582</v>
      </c>
      <c r="E71" s="104">
        <f>SUM(E67)</f>
        <v>7429</v>
      </c>
      <c r="F71" s="105">
        <f>SUM(F67)</f>
        <v>7429</v>
      </c>
      <c r="G71" s="49"/>
    </row>
    <row r="72" spans="1:7" ht="14.25">
      <c r="A72" s="19" t="s">
        <v>43</v>
      </c>
      <c r="B72" s="19" t="s">
        <v>77</v>
      </c>
      <c r="C72" s="42">
        <v>0</v>
      </c>
      <c r="D72" s="42">
        <v>0</v>
      </c>
      <c r="E72" s="106">
        <v>0</v>
      </c>
      <c r="F72" s="107">
        <v>0</v>
      </c>
      <c r="G72" s="19"/>
    </row>
    <row r="73" spans="1:7" ht="14.25">
      <c r="A73" s="12" t="s">
        <v>44</v>
      </c>
      <c r="B73" s="12" t="s">
        <v>78</v>
      </c>
      <c r="C73" s="41">
        <f>SUM(C48)</f>
        <v>16748</v>
      </c>
      <c r="D73" s="41">
        <f>SUM(D48)</f>
        <v>16582</v>
      </c>
      <c r="E73" s="106">
        <f>SUM(E48)</f>
        <v>17315</v>
      </c>
      <c r="F73" s="107">
        <f>SUM(F48)</f>
        <v>17315</v>
      </c>
      <c r="G73" s="18"/>
    </row>
    <row r="74" spans="1:7" ht="15" thickBot="1">
      <c r="A74" s="9" t="s">
        <v>44</v>
      </c>
      <c r="B74" s="9" t="s">
        <v>79</v>
      </c>
      <c r="C74" s="108">
        <v>0</v>
      </c>
      <c r="D74" s="108">
        <v>0</v>
      </c>
      <c r="E74" s="106">
        <v>0</v>
      </c>
      <c r="F74" s="107">
        <v>0</v>
      </c>
      <c r="G74" s="9"/>
    </row>
    <row r="75" spans="1:7" ht="15.75" thickBot="1">
      <c r="A75" s="3"/>
      <c r="B75" s="33" t="s">
        <v>80</v>
      </c>
      <c r="C75" s="34">
        <f>SUM(C73-C71)</f>
        <v>9885</v>
      </c>
      <c r="D75" s="34">
        <f>SUM(D73-D71)</f>
        <v>0</v>
      </c>
      <c r="E75" s="124">
        <f>SUM(E73-E71)</f>
        <v>9886</v>
      </c>
      <c r="F75" s="124">
        <f>SUM(F73-F71)</f>
        <v>9886</v>
      </c>
      <c r="G75" s="3"/>
    </row>
    <row r="76" spans="1:7" ht="15">
      <c r="A76" s="25"/>
      <c r="B76" s="36"/>
      <c r="C76" s="37"/>
      <c r="D76" s="37"/>
      <c r="E76" s="37"/>
      <c r="F76" s="37"/>
      <c r="G76" s="25"/>
    </row>
    <row r="77" spans="1:7" ht="15">
      <c r="A77" s="25"/>
      <c r="B77" s="36"/>
      <c r="C77" s="37"/>
      <c r="D77" s="37"/>
      <c r="E77" s="37"/>
      <c r="F77" s="37"/>
      <c r="G77" s="25"/>
    </row>
    <row r="78" spans="1:7" ht="15">
      <c r="A78" s="341" t="s">
        <v>67</v>
      </c>
      <c r="B78" s="341"/>
      <c r="C78" s="341"/>
      <c r="D78" s="341"/>
      <c r="E78" s="341"/>
      <c r="F78" s="341"/>
      <c r="G78" s="341"/>
    </row>
    <row r="79" spans="1:7" ht="15">
      <c r="A79" s="197" t="s">
        <v>109</v>
      </c>
      <c r="B79" s="25"/>
      <c r="C79" s="134"/>
      <c r="D79" s="134"/>
      <c r="E79" s="134"/>
      <c r="F79" s="197"/>
      <c r="G79" s="134"/>
    </row>
    <row r="80" spans="1:7" ht="15">
      <c r="A80" s="134"/>
      <c r="B80" s="25"/>
      <c r="C80" s="134"/>
      <c r="D80" s="134"/>
      <c r="E80" s="134"/>
      <c r="F80" s="134"/>
      <c r="G80" s="134"/>
    </row>
    <row r="81" spans="1:7" ht="15">
      <c r="A81" s="342" t="s">
        <v>234</v>
      </c>
      <c r="B81" s="342"/>
      <c r="C81" s="31" t="s">
        <v>235</v>
      </c>
      <c r="D81" s="31"/>
      <c r="E81" s="31"/>
      <c r="F81" s="32"/>
      <c r="G81" s="30"/>
    </row>
    <row r="82" spans="1:7" ht="15">
      <c r="A82" s="342" t="s">
        <v>236</v>
      </c>
      <c r="B82" s="342"/>
      <c r="C82" s="31"/>
      <c r="D82" s="31"/>
      <c r="E82" s="31"/>
      <c r="F82" s="32"/>
      <c r="G82" s="30"/>
    </row>
    <row r="83" spans="1:7" ht="15">
      <c r="A83" s="342" t="s">
        <v>237</v>
      </c>
      <c r="B83" s="342"/>
      <c r="C83" s="31"/>
      <c r="D83" s="31"/>
      <c r="E83" s="31"/>
      <c r="F83" s="32"/>
      <c r="G83" s="30"/>
    </row>
  </sheetData>
  <sheetProtection/>
  <protectedRanges>
    <protectedRange sqref="C2" name="Oblast10_1_2"/>
    <protectedRange sqref="C81:G83" name="Oblast9_1_2"/>
    <protectedRange sqref="C52:G63" name="Oblast8_1_2"/>
    <protectedRange sqref="C9:G18" name="Oblast4_1_2"/>
    <protectedRange sqref="C20:F22 G20:G21" name="Oblast3_1_1"/>
    <protectedRange sqref="C9:G18" name="Oblast2_1_2"/>
    <protectedRange sqref="G22 C5:G7" name="Oblast1_1_2"/>
    <protectedRange sqref="C20:F22 G20:G21" name="Oblast6_1_1"/>
    <protectedRange sqref="C24:F47 G24:G41 G43:G47" name="Oblast7_1_3"/>
    <protectedRange sqref="C64:G66" name="Oblast8_2_1_2"/>
    <protectedRange sqref="G42" name="Oblast7_1_1_2"/>
  </protectedRanges>
  <mergeCells count="9">
    <mergeCell ref="A81:B81"/>
    <mergeCell ref="A82:B82"/>
    <mergeCell ref="A83:B83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2022-11-22T12:02:55Z</cp:lastPrinted>
  <dcterms:created xsi:type="dcterms:W3CDTF">1997-01-24T11:07:25Z</dcterms:created>
  <dcterms:modified xsi:type="dcterms:W3CDTF">2022-12-22T06:57:55Z</dcterms:modified>
  <cp:category/>
  <cp:version/>
  <cp:contentType/>
  <cp:contentStatus/>
</cp:coreProperties>
</file>