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řehled hospodaření" sheetId="1" r:id="rId1"/>
    <sheet name="Rozdělení HV" sheetId="2" r:id="rId2"/>
    <sheet name="List2" sheetId="3" r:id="rId3"/>
    <sheet name="List3" sheetId="4" r:id="rId4"/>
    <sheet name="List4" sheetId="5" r:id="rId5"/>
  </sheets>
  <definedNames>
    <definedName name="_xlnm.Print_Area" localSheetId="0">'Přehled hospodaření'!$A$1:$G$30</definedName>
    <definedName name="_xlnm.Print_Area" localSheetId="1">'Rozdělení HV'!$A$1:$K$30</definedName>
  </definedNames>
  <calcPr fullCalcOnLoad="1"/>
</workbook>
</file>

<file path=xl/sharedStrings.xml><?xml version="1.0" encoding="utf-8"?>
<sst xmlns="http://schemas.openxmlformats.org/spreadsheetml/2006/main" count="173" uniqueCount="44">
  <si>
    <t>Název</t>
  </si>
  <si>
    <t>Sídlo</t>
  </si>
  <si>
    <t>Městská správa bytů</t>
  </si>
  <si>
    <t>Náměstí 79</t>
  </si>
  <si>
    <t>Velké Meziříčí</t>
  </si>
  <si>
    <t>594 01  Velké Meziříčí</t>
  </si>
  <si>
    <t>Poštovní 1392/22</t>
  </si>
  <si>
    <t>594 01 Velké Meziříčí</t>
  </si>
  <si>
    <t>Zdenky Vorlové 2001</t>
  </si>
  <si>
    <t>Mostiště 50</t>
  </si>
  <si>
    <t>Lhotky 42</t>
  </si>
  <si>
    <t>Čechova 1523/10</t>
  </si>
  <si>
    <t>Školní 2055</t>
  </si>
  <si>
    <t>Komenského 10/2</t>
  </si>
  <si>
    <t>Poříčí 808/7</t>
  </si>
  <si>
    <t>Sociální služby města Velké Meziříčí</t>
  </si>
  <si>
    <t>Městská knihovna Velké Meziříčí</t>
  </si>
  <si>
    <t>Oslavická 1800/20</t>
  </si>
  <si>
    <t>Sokolovská 470/13</t>
  </si>
  <si>
    <t>Muzeum Velké Meziříčí</t>
  </si>
  <si>
    <t>Zámecké schody 1200/4</t>
  </si>
  <si>
    <t>příspěvková organizace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</si>
  <si>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</si>
  <si>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</si>
  <si>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</si>
  <si>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</si>
  <si>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</si>
  <si>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</si>
  <si>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Dům dětí a mládeže Velké Meziříčí</t>
  </si>
  <si>
    <t>Zákl.umělecká škola Velké Meziříčí</t>
  </si>
  <si>
    <t xml:space="preserve">náklady </t>
  </si>
  <si>
    <t>hosp.výsledek</t>
  </si>
  <si>
    <t>hl.č.</t>
  </si>
  <si>
    <t>doplňk.č.</t>
  </si>
  <si>
    <t>výnosy</t>
  </si>
  <si>
    <t>HV celkem</t>
  </si>
  <si>
    <t>příloha č.1</t>
  </si>
  <si>
    <t>Rozdělení zlepšeného hospodářského výsledku do fondů přísp.organizace</t>
  </si>
  <si>
    <t>fond odměn</t>
  </si>
  <si>
    <t>fond rezervní</t>
  </si>
  <si>
    <t>Příspěvkové organizace k 31.12.2012 - přehled hospodaření</t>
  </si>
  <si>
    <t>fondů k 31.12.2012</t>
  </si>
  <si>
    <t>zůstatek na účtech</t>
  </si>
  <si>
    <t>Příloha k ZÚ č.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</si>
</sst>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</numFmts>
  <fonts count="3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3" borderId="22" xfId="0" applyFont="1" applyFill="1" applyBorder="1" applyAlignment="1">
      <alignment/>
    </xf>
    <xf numFmtId="0" fontId="2" fillId="0" borderId="0" xfId="0" applyFont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9" fontId="2" fillId="0" borderId="14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" fontId="1" fillId="33" borderId="24" xfId="0" applyNumberFormat="1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SheetLayoutView="75" workbookViewId="0" topLeftCell="A1">
      <selection activeCell="L14" sqref="L14"/>
    </sheetView>
  </sheetViews>
  <sheetFormatPr defaultColWidth="9.00390625" defaultRowHeight="12.75"/>
  <cols>
    <col min="1" max="1" width="52.625" style="2" customWidth="1"/>
    <col min="2" max="2" width="11.25390625" style="2" bestFit="1" customWidth="1"/>
    <col min="3" max="3" width="29.00390625" style="2" customWidth="1"/>
    <col min="4" max="6" width="20.75390625" style="4" customWidth="1"/>
    <col min="7" max="7" width="20.75390625" style="6" customWidth="1"/>
    <col min="8" max="16384" width="9.125" style="2" customWidth="1"/>
  </cols>
  <sheetData>
    <row r="1" ht="15">
      <c r="G1" s="35" t="s">
        <v>36</v>
      </c>
    </row>
    <row r="3" spans="1:7" s="1" customFormat="1" ht="20.25">
      <c r="A3" s="33" t="s">
        <v>40</v>
      </c>
      <c r="D3" s="3"/>
      <c r="E3" s="3"/>
      <c r="F3" s="3"/>
      <c r="G3" s="6"/>
    </row>
    <row r="4" spans="4:7" s="1" customFormat="1" ht="16.5" thickBot="1">
      <c r="D4" s="3"/>
      <c r="E4" s="3"/>
      <c r="F4" s="3"/>
      <c r="G4" s="6"/>
    </row>
    <row r="5" spans="1:7" s="6" customFormat="1" ht="21.75" customHeight="1">
      <c r="A5" s="9" t="s">
        <v>0</v>
      </c>
      <c r="B5" s="10" t="s">
        <v>32</v>
      </c>
      <c r="C5" s="11" t="s">
        <v>1</v>
      </c>
      <c r="D5" s="12" t="s">
        <v>34</v>
      </c>
      <c r="E5" s="12" t="s">
        <v>30</v>
      </c>
      <c r="F5" s="13" t="s">
        <v>31</v>
      </c>
      <c r="G5" s="5" t="s">
        <v>35</v>
      </c>
    </row>
    <row r="6" spans="1:7" s="6" customFormat="1" ht="21.75" customHeight="1" thickBot="1">
      <c r="A6" s="14"/>
      <c r="B6" s="15" t="s">
        <v>33</v>
      </c>
      <c r="C6" s="16"/>
      <c r="D6" s="8"/>
      <c r="E6" s="8"/>
      <c r="F6" s="17"/>
      <c r="G6" s="7"/>
    </row>
    <row r="7" spans="1:7" ht="21.75" customHeight="1">
      <c r="A7" s="9" t="s">
        <v>2</v>
      </c>
      <c r="B7" s="10" t="s">
        <v>32</v>
      </c>
      <c r="C7" s="18" t="s">
        <v>3</v>
      </c>
      <c r="D7" s="19">
        <v>4073457.01</v>
      </c>
      <c r="E7" s="19">
        <v>4190203.21</v>
      </c>
      <c r="F7" s="20">
        <f aca="true" t="shared" si="0" ref="F7:F30">SUM(D7-E7)</f>
        <v>-116746.20000000019</v>
      </c>
      <c r="G7" s="5"/>
    </row>
    <row r="8" spans="1:7" ht="21.75" customHeight="1" thickBot="1">
      <c r="A8" s="21"/>
      <c r="B8" s="22" t="s">
        <v>33</v>
      </c>
      <c r="C8" s="23" t="s">
        <v>5</v>
      </c>
      <c r="D8" s="24">
        <v>1727949.1</v>
      </c>
      <c r="E8" s="24">
        <v>1731182.86</v>
      </c>
      <c r="F8" s="25">
        <f t="shared" si="0"/>
        <v>-3233.7600000000093</v>
      </c>
      <c r="G8" s="8">
        <f>SUM(F7:F8)</f>
        <v>-119979.9600000002</v>
      </c>
    </row>
    <row r="9" spans="1:7" ht="21.75" customHeight="1">
      <c r="A9" s="9" t="s">
        <v>16</v>
      </c>
      <c r="B9" s="10" t="s">
        <v>32</v>
      </c>
      <c r="C9" s="18" t="s">
        <v>6</v>
      </c>
      <c r="D9" s="28">
        <v>2859649.17</v>
      </c>
      <c r="E9" s="28">
        <v>2858200.38</v>
      </c>
      <c r="F9" s="29">
        <f t="shared" si="0"/>
        <v>1448.7900000000373</v>
      </c>
      <c r="G9" s="34"/>
    </row>
    <row r="10" spans="1:7" ht="21.75" customHeight="1" thickBot="1">
      <c r="A10" s="21"/>
      <c r="B10" s="22" t="s">
        <v>33</v>
      </c>
      <c r="C10" s="23" t="s">
        <v>5</v>
      </c>
      <c r="D10" s="30">
        <v>0</v>
      </c>
      <c r="E10" s="30">
        <v>0</v>
      </c>
      <c r="F10" s="31">
        <f t="shared" si="0"/>
        <v>0</v>
      </c>
      <c r="G10" s="49">
        <f>SUM(F9:F10)</f>
        <v>1448.7900000000373</v>
      </c>
    </row>
    <row r="11" spans="1:7" ht="21.75" customHeight="1">
      <c r="A11" s="9" t="s">
        <v>19</v>
      </c>
      <c r="B11" s="10" t="s">
        <v>32</v>
      </c>
      <c r="C11" s="18" t="s">
        <v>20</v>
      </c>
      <c r="D11" s="19">
        <v>3687126.97</v>
      </c>
      <c r="E11" s="19">
        <v>3638291.74</v>
      </c>
      <c r="F11" s="20">
        <f t="shared" si="0"/>
        <v>48835.22999999998</v>
      </c>
      <c r="G11" s="5"/>
    </row>
    <row r="12" spans="1:7" ht="21.75" customHeight="1" thickBot="1">
      <c r="A12" s="21"/>
      <c r="B12" s="22" t="s">
        <v>33</v>
      </c>
      <c r="C12" s="23" t="s">
        <v>7</v>
      </c>
      <c r="D12" s="24">
        <v>110914</v>
      </c>
      <c r="E12" s="24">
        <v>7958.78</v>
      </c>
      <c r="F12" s="25">
        <f t="shared" si="0"/>
        <v>102955.22</v>
      </c>
      <c r="G12" s="8">
        <f>SUM(F11:F12)</f>
        <v>151790.44999999998</v>
      </c>
    </row>
    <row r="13" spans="1:7" ht="21.75" customHeight="1">
      <c r="A13" s="9" t="s">
        <v>15</v>
      </c>
      <c r="B13" s="10" t="s">
        <v>32</v>
      </c>
      <c r="C13" s="18" t="s">
        <v>8</v>
      </c>
      <c r="D13" s="28">
        <v>5186366.09</v>
      </c>
      <c r="E13" s="28">
        <v>5141310.53</v>
      </c>
      <c r="F13" s="29">
        <f t="shared" si="0"/>
        <v>45055.55999999959</v>
      </c>
      <c r="G13" s="34"/>
    </row>
    <row r="14" spans="1:7" ht="21.75" customHeight="1" thickBot="1">
      <c r="A14" s="21"/>
      <c r="B14" s="22" t="s">
        <v>33</v>
      </c>
      <c r="C14" s="23" t="s">
        <v>7</v>
      </c>
      <c r="D14" s="30"/>
      <c r="E14" s="30"/>
      <c r="F14" s="31">
        <f t="shared" si="0"/>
        <v>0</v>
      </c>
      <c r="G14" s="49">
        <f>SUM(F13:F14)</f>
        <v>45055.55999999959</v>
      </c>
    </row>
    <row r="15" spans="1:7" ht="21.75" customHeight="1">
      <c r="A15" s="9" t="s">
        <v>22</v>
      </c>
      <c r="B15" s="10" t="s">
        <v>32</v>
      </c>
      <c r="C15" s="18" t="s">
        <v>18</v>
      </c>
      <c r="D15" s="19">
        <v>23074559.46</v>
      </c>
      <c r="E15" s="19">
        <v>23013233.55</v>
      </c>
      <c r="F15" s="20">
        <f t="shared" si="0"/>
        <v>61325.91000000015</v>
      </c>
      <c r="G15" s="5"/>
    </row>
    <row r="16" spans="1:7" ht="21.75" customHeight="1" thickBot="1">
      <c r="A16" s="21" t="s">
        <v>4</v>
      </c>
      <c r="B16" s="22" t="s">
        <v>33</v>
      </c>
      <c r="C16" s="23" t="s">
        <v>5</v>
      </c>
      <c r="D16" s="24">
        <v>951630.99</v>
      </c>
      <c r="E16" s="24">
        <v>891637.45</v>
      </c>
      <c r="F16" s="25">
        <f t="shared" si="0"/>
        <v>59993.54000000004</v>
      </c>
      <c r="G16" s="8">
        <f>SUM(F15:F16)</f>
        <v>121319.45000000019</v>
      </c>
    </row>
    <row r="17" spans="1:7" ht="21.75" customHeight="1">
      <c r="A17" s="9" t="s">
        <v>23</v>
      </c>
      <c r="B17" s="10" t="s">
        <v>32</v>
      </c>
      <c r="C17" s="18" t="s">
        <v>17</v>
      </c>
      <c r="D17" s="19">
        <v>18471845.41</v>
      </c>
      <c r="E17" s="19">
        <v>18322200.17</v>
      </c>
      <c r="F17" s="29">
        <f t="shared" si="0"/>
        <v>149645.23999999836</v>
      </c>
      <c r="G17" s="34"/>
    </row>
    <row r="18" spans="1:7" ht="21.75" customHeight="1" thickBot="1">
      <c r="A18" s="21"/>
      <c r="B18" s="22" t="s">
        <v>33</v>
      </c>
      <c r="C18" s="23" t="s">
        <v>5</v>
      </c>
      <c r="D18" s="24">
        <v>142686.83</v>
      </c>
      <c r="E18" s="24">
        <v>117067.39</v>
      </c>
      <c r="F18" s="31">
        <f t="shared" si="0"/>
        <v>25619.439999999988</v>
      </c>
      <c r="G18" s="49">
        <f>SUM(F17:F18)</f>
        <v>175264.67999999836</v>
      </c>
    </row>
    <row r="19" spans="1:7" ht="21.75" customHeight="1">
      <c r="A19" s="9" t="s">
        <v>24</v>
      </c>
      <c r="B19" s="10" t="s">
        <v>32</v>
      </c>
      <c r="C19" s="18" t="s">
        <v>12</v>
      </c>
      <c r="D19" s="19">
        <v>20681670.99</v>
      </c>
      <c r="E19" s="19">
        <v>20630428.65</v>
      </c>
      <c r="F19" s="20">
        <f t="shared" si="0"/>
        <v>51242.33999999985</v>
      </c>
      <c r="G19" s="5"/>
    </row>
    <row r="20" spans="1:7" ht="21.75" customHeight="1" thickBot="1">
      <c r="A20" s="21"/>
      <c r="B20" s="22" t="s">
        <v>33</v>
      </c>
      <c r="C20" s="23" t="s">
        <v>5</v>
      </c>
      <c r="D20" s="24">
        <v>10400</v>
      </c>
      <c r="E20" s="24">
        <v>7518</v>
      </c>
      <c r="F20" s="25">
        <f t="shared" si="0"/>
        <v>2882</v>
      </c>
      <c r="G20" s="8">
        <f>SUM(F19:F20)</f>
        <v>54124.33999999985</v>
      </c>
    </row>
    <row r="21" spans="1:7" ht="21.75" customHeight="1">
      <c r="A21" s="9" t="s">
        <v>25</v>
      </c>
      <c r="B21" s="10" t="s">
        <v>32</v>
      </c>
      <c r="C21" s="18" t="s">
        <v>9</v>
      </c>
      <c r="D21" s="28">
        <v>7245875.65</v>
      </c>
      <c r="E21" s="28">
        <v>7238880.31</v>
      </c>
      <c r="F21" s="29">
        <f t="shared" si="0"/>
        <v>6995.340000000782</v>
      </c>
      <c r="G21" s="34"/>
    </row>
    <row r="22" spans="1:7" ht="21.75" customHeight="1" thickBot="1">
      <c r="A22" s="21" t="s">
        <v>21</v>
      </c>
      <c r="B22" s="22" t="s">
        <v>33</v>
      </c>
      <c r="C22" s="23" t="s">
        <v>5</v>
      </c>
      <c r="D22" s="30">
        <v>0</v>
      </c>
      <c r="E22" s="30">
        <v>0</v>
      </c>
      <c r="F22" s="31">
        <f t="shared" si="0"/>
        <v>0</v>
      </c>
      <c r="G22" s="49">
        <f>SUM(F21:F22)</f>
        <v>6995.340000000782</v>
      </c>
    </row>
    <row r="23" spans="1:7" ht="21.75" customHeight="1">
      <c r="A23" s="9" t="s">
        <v>26</v>
      </c>
      <c r="B23" s="10" t="s">
        <v>32</v>
      </c>
      <c r="C23" s="18" t="s">
        <v>10</v>
      </c>
      <c r="D23" s="19">
        <v>3198034.32</v>
      </c>
      <c r="E23" s="19">
        <v>3137639.76</v>
      </c>
      <c r="F23" s="20">
        <f t="shared" si="0"/>
        <v>60394.560000000056</v>
      </c>
      <c r="G23" s="5"/>
    </row>
    <row r="24" spans="1:7" ht="21.75" customHeight="1" thickBot="1">
      <c r="A24" s="21" t="s">
        <v>21</v>
      </c>
      <c r="B24" s="22" t="s">
        <v>33</v>
      </c>
      <c r="C24" s="23" t="s">
        <v>5</v>
      </c>
      <c r="D24" s="24">
        <v>0</v>
      </c>
      <c r="E24" s="24">
        <v>0</v>
      </c>
      <c r="F24" s="25">
        <f t="shared" si="0"/>
        <v>0</v>
      </c>
      <c r="G24" s="8">
        <f>SUM(F23:F24)</f>
        <v>60394.560000000056</v>
      </c>
    </row>
    <row r="25" spans="1:7" ht="21.75" customHeight="1">
      <c r="A25" s="9" t="s">
        <v>27</v>
      </c>
      <c r="B25" s="10" t="s">
        <v>32</v>
      </c>
      <c r="C25" s="18" t="s">
        <v>11</v>
      </c>
      <c r="D25" s="28">
        <v>23207547.09</v>
      </c>
      <c r="E25" s="28">
        <v>22989844.58</v>
      </c>
      <c r="F25" s="29">
        <f t="shared" si="0"/>
        <v>217702.51000000164</v>
      </c>
      <c r="G25" s="34"/>
    </row>
    <row r="26" spans="1:7" ht="21.75" customHeight="1" thickBot="1">
      <c r="A26" s="21"/>
      <c r="B26" s="22" t="s">
        <v>33</v>
      </c>
      <c r="C26" s="23" t="s">
        <v>5</v>
      </c>
      <c r="D26" s="30">
        <v>0</v>
      </c>
      <c r="E26" s="30">
        <v>0</v>
      </c>
      <c r="F26" s="31">
        <f t="shared" si="0"/>
        <v>0</v>
      </c>
      <c r="G26" s="49">
        <f>SUM(F25:F26)</f>
        <v>217702.51000000164</v>
      </c>
    </row>
    <row r="27" spans="1:7" ht="21.75" customHeight="1">
      <c r="A27" s="9" t="s">
        <v>28</v>
      </c>
      <c r="B27" s="10" t="s">
        <v>32</v>
      </c>
      <c r="C27" s="18" t="s">
        <v>13</v>
      </c>
      <c r="D27" s="19">
        <v>4714919.35</v>
      </c>
      <c r="E27" s="19">
        <v>4645423.86</v>
      </c>
      <c r="F27" s="20">
        <f t="shared" si="0"/>
        <v>69495.48999999929</v>
      </c>
      <c r="G27" s="5"/>
    </row>
    <row r="28" spans="1:7" ht="21.75" customHeight="1" thickBot="1">
      <c r="A28" s="21"/>
      <c r="B28" s="22" t="s">
        <v>33</v>
      </c>
      <c r="C28" s="23" t="s">
        <v>5</v>
      </c>
      <c r="D28" s="24">
        <v>0</v>
      </c>
      <c r="E28" s="24">
        <v>0</v>
      </c>
      <c r="F28" s="25">
        <f t="shared" si="0"/>
        <v>0</v>
      </c>
      <c r="G28" s="8">
        <f>SUM(F27:F28)</f>
        <v>69495.48999999929</v>
      </c>
    </row>
    <row r="29" spans="1:7" ht="21.75" customHeight="1">
      <c r="A29" s="9" t="s">
        <v>29</v>
      </c>
      <c r="B29" s="10" t="s">
        <v>32</v>
      </c>
      <c r="C29" s="18" t="s">
        <v>14</v>
      </c>
      <c r="D29" s="28">
        <v>9160085.37</v>
      </c>
      <c r="E29" s="28">
        <v>9187941.94</v>
      </c>
      <c r="F29" s="29">
        <f t="shared" si="0"/>
        <v>-27856.570000000298</v>
      </c>
      <c r="G29" s="34"/>
    </row>
    <row r="30" spans="1:7" ht="21.75" customHeight="1" thickBot="1">
      <c r="A30" s="26"/>
      <c r="B30" s="22" t="s">
        <v>33</v>
      </c>
      <c r="C30" s="27" t="s">
        <v>5</v>
      </c>
      <c r="D30" s="24">
        <v>0</v>
      </c>
      <c r="E30" s="24">
        <v>0</v>
      </c>
      <c r="F30" s="32">
        <f t="shared" si="0"/>
        <v>0</v>
      </c>
      <c r="G30" s="8">
        <f>SUM(F29:F30)</f>
        <v>-27856.570000000298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zoomScaleSheetLayoutView="75" workbookViewId="0" topLeftCell="A1">
      <selection activeCell="N8" sqref="N8"/>
    </sheetView>
  </sheetViews>
  <sheetFormatPr defaultColWidth="9.00390625" defaultRowHeight="12.75"/>
  <cols>
    <col min="1" max="1" width="43.875" style="2" customWidth="1"/>
    <col min="2" max="2" width="11.25390625" style="2" bestFit="1" customWidth="1"/>
    <col min="3" max="3" width="26.375" style="2" customWidth="1"/>
    <col min="4" max="6" width="20.75390625" style="4" customWidth="1"/>
    <col min="7" max="7" width="18.00390625" style="6" customWidth="1"/>
    <col min="8" max="8" width="17.875" style="2" customWidth="1"/>
    <col min="9" max="9" width="13.875" style="2" bestFit="1" customWidth="1"/>
    <col min="10" max="10" width="9.125" style="2" customWidth="1"/>
    <col min="11" max="11" width="22.00390625" style="2" customWidth="1"/>
    <col min="12" max="16384" width="9.125" style="2" customWidth="1"/>
  </cols>
  <sheetData>
    <row r="1" ht="15">
      <c r="G1" s="35"/>
    </row>
    <row r="3" spans="1:11" s="1" customFormat="1" ht="20.25">
      <c r="A3" s="33" t="s">
        <v>40</v>
      </c>
      <c r="D3" s="3"/>
      <c r="E3" s="3"/>
      <c r="F3" s="3"/>
      <c r="G3" s="6"/>
      <c r="K3" s="56" t="s">
        <v>43</v>
      </c>
    </row>
    <row r="4" spans="4:7" s="1" customFormat="1" ht="16.5" thickBot="1">
      <c r="D4" s="3"/>
      <c r="E4" s="3"/>
      <c r="F4" s="3"/>
      <c r="G4" s="6"/>
    </row>
    <row r="5" spans="1:11" s="6" customFormat="1" ht="21.75" customHeight="1">
      <c r="A5" s="9" t="s">
        <v>0</v>
      </c>
      <c r="B5" s="10" t="s">
        <v>32</v>
      </c>
      <c r="C5" s="11" t="s">
        <v>1</v>
      </c>
      <c r="D5" s="12" t="s">
        <v>34</v>
      </c>
      <c r="E5" s="12" t="s">
        <v>30</v>
      </c>
      <c r="F5" s="13" t="s">
        <v>31</v>
      </c>
      <c r="G5" s="36" t="s">
        <v>35</v>
      </c>
      <c r="H5" s="50" t="s">
        <v>37</v>
      </c>
      <c r="I5" s="51"/>
      <c r="J5" s="52"/>
      <c r="K5" s="47" t="s">
        <v>42</v>
      </c>
    </row>
    <row r="6" spans="1:11" s="6" customFormat="1" ht="26.25" customHeight="1" thickBot="1">
      <c r="A6" s="14"/>
      <c r="B6" s="15" t="s">
        <v>33</v>
      </c>
      <c r="C6" s="16"/>
      <c r="D6" s="8"/>
      <c r="E6" s="8"/>
      <c r="F6" s="17"/>
      <c r="G6" s="37"/>
      <c r="H6" s="53"/>
      <c r="I6" s="54"/>
      <c r="J6" s="55"/>
      <c r="K6" s="48" t="s">
        <v>41</v>
      </c>
    </row>
    <row r="7" spans="1:11" ht="21.75" customHeight="1">
      <c r="A7" s="9" t="s">
        <v>2</v>
      </c>
      <c r="B7" s="10" t="s">
        <v>32</v>
      </c>
      <c r="C7" s="18" t="s">
        <v>3</v>
      </c>
      <c r="D7" s="19">
        <v>4073457.01</v>
      </c>
      <c r="E7" s="19">
        <v>4190203.21</v>
      </c>
      <c r="F7" s="20">
        <f aca="true" t="shared" si="0" ref="F7:F30">SUM(D7-E7)</f>
        <v>-116746.20000000019</v>
      </c>
      <c r="G7" s="36"/>
      <c r="H7" s="40">
        <v>0</v>
      </c>
      <c r="I7" s="42" t="s">
        <v>38</v>
      </c>
      <c r="J7" s="45"/>
      <c r="K7" s="40">
        <v>31.02</v>
      </c>
    </row>
    <row r="8" spans="1:11" ht="21.75" customHeight="1" thickBot="1">
      <c r="A8" s="21"/>
      <c r="B8" s="22" t="s">
        <v>33</v>
      </c>
      <c r="C8" s="23" t="s">
        <v>5</v>
      </c>
      <c r="D8" s="24">
        <v>1727949.1</v>
      </c>
      <c r="E8" s="24">
        <v>1731182.86</v>
      </c>
      <c r="F8" s="25">
        <f t="shared" si="0"/>
        <v>-3233.7600000000093</v>
      </c>
      <c r="G8" s="17">
        <f>SUM(F7:F8)</f>
        <v>-119979.9600000002</v>
      </c>
      <c r="H8" s="41">
        <v>0</v>
      </c>
      <c r="I8" s="43" t="s">
        <v>39</v>
      </c>
      <c r="J8" s="46"/>
      <c r="K8" s="41">
        <v>639231.83</v>
      </c>
    </row>
    <row r="9" spans="1:11" ht="21.75" customHeight="1">
      <c r="A9" s="9" t="s">
        <v>16</v>
      </c>
      <c r="B9" s="10" t="s">
        <v>32</v>
      </c>
      <c r="C9" s="18" t="s">
        <v>6</v>
      </c>
      <c r="D9" s="28">
        <v>2859649.17</v>
      </c>
      <c r="E9" s="28">
        <v>2858200.38</v>
      </c>
      <c r="F9" s="29">
        <f t="shared" si="0"/>
        <v>1448.7900000000373</v>
      </c>
      <c r="G9" s="38"/>
      <c r="H9" s="40">
        <v>0</v>
      </c>
      <c r="I9" s="42" t="s">
        <v>38</v>
      </c>
      <c r="J9" s="45"/>
      <c r="K9" s="40">
        <v>36901.22</v>
      </c>
    </row>
    <row r="10" spans="1:11" ht="21.75" customHeight="1" thickBot="1">
      <c r="A10" s="21"/>
      <c r="B10" s="22" t="s">
        <v>33</v>
      </c>
      <c r="C10" s="23" t="s">
        <v>5</v>
      </c>
      <c r="D10" s="30">
        <v>0</v>
      </c>
      <c r="E10" s="30">
        <v>0</v>
      </c>
      <c r="F10" s="31">
        <f t="shared" si="0"/>
        <v>0</v>
      </c>
      <c r="G10" s="39">
        <f>SUM(F9:F10)</f>
        <v>1448.7900000000373</v>
      </c>
      <c r="H10" s="41">
        <v>1448.79</v>
      </c>
      <c r="I10" s="43" t="s">
        <v>39</v>
      </c>
      <c r="J10" s="46">
        <v>1</v>
      </c>
      <c r="K10" s="41">
        <v>100369.01</v>
      </c>
    </row>
    <row r="11" spans="1:11" ht="21.75" customHeight="1">
      <c r="A11" s="9" t="s">
        <v>19</v>
      </c>
      <c r="B11" s="10" t="s">
        <v>32</v>
      </c>
      <c r="C11" s="18" t="s">
        <v>20</v>
      </c>
      <c r="D11" s="19">
        <v>3687126.97</v>
      </c>
      <c r="E11" s="19">
        <v>3638291.74</v>
      </c>
      <c r="F11" s="20">
        <f t="shared" si="0"/>
        <v>48835.22999999998</v>
      </c>
      <c r="G11" s="36"/>
      <c r="H11" s="40">
        <v>65000</v>
      </c>
      <c r="I11" s="42" t="s">
        <v>38</v>
      </c>
      <c r="J11" s="45">
        <v>0.43</v>
      </c>
      <c r="K11" s="40">
        <v>231512.89</v>
      </c>
    </row>
    <row r="12" spans="1:11" ht="21.75" customHeight="1" thickBot="1">
      <c r="A12" s="21"/>
      <c r="B12" s="22" t="s">
        <v>33</v>
      </c>
      <c r="C12" s="23" t="s">
        <v>7</v>
      </c>
      <c r="D12" s="24">
        <v>110914</v>
      </c>
      <c r="E12" s="24">
        <v>7958.78</v>
      </c>
      <c r="F12" s="25">
        <f t="shared" si="0"/>
        <v>102955.22</v>
      </c>
      <c r="G12" s="17">
        <f>SUM(F11:F12)</f>
        <v>151790.44999999998</v>
      </c>
      <c r="H12" s="41">
        <f>SUM(G12-H11)</f>
        <v>86790.44999999998</v>
      </c>
      <c r="I12" s="43" t="s">
        <v>39</v>
      </c>
      <c r="J12" s="46">
        <v>0.57</v>
      </c>
      <c r="K12" s="41">
        <v>257795.02</v>
      </c>
    </row>
    <row r="13" spans="1:11" ht="21.75" customHeight="1">
      <c r="A13" s="9" t="s">
        <v>15</v>
      </c>
      <c r="B13" s="10" t="s">
        <v>32</v>
      </c>
      <c r="C13" s="18" t="s">
        <v>8</v>
      </c>
      <c r="D13" s="28">
        <v>5186366.09</v>
      </c>
      <c r="E13" s="28">
        <v>5141310.53</v>
      </c>
      <c r="F13" s="29">
        <f t="shared" si="0"/>
        <v>45055.55999999959</v>
      </c>
      <c r="G13" s="38"/>
      <c r="H13" s="40">
        <v>20000</v>
      </c>
      <c r="I13" s="42" t="s">
        <v>38</v>
      </c>
      <c r="J13" s="45">
        <v>0.44</v>
      </c>
      <c r="K13" s="40">
        <v>241925.71</v>
      </c>
    </row>
    <row r="14" spans="1:11" ht="21.75" customHeight="1" thickBot="1">
      <c r="A14" s="21"/>
      <c r="B14" s="22" t="s">
        <v>33</v>
      </c>
      <c r="C14" s="23" t="s">
        <v>7</v>
      </c>
      <c r="D14" s="30"/>
      <c r="E14" s="30"/>
      <c r="F14" s="31">
        <f t="shared" si="0"/>
        <v>0</v>
      </c>
      <c r="G14" s="39">
        <f>SUM(F13:F14)</f>
        <v>45055.55999999959</v>
      </c>
      <c r="H14" s="41">
        <f>SUM(G14-H13)</f>
        <v>25055.55999999959</v>
      </c>
      <c r="I14" s="43" t="s">
        <v>39</v>
      </c>
      <c r="J14" s="46">
        <v>0.56</v>
      </c>
      <c r="K14" s="41">
        <v>351158.8</v>
      </c>
    </row>
    <row r="15" spans="1:11" ht="21.75" customHeight="1">
      <c r="A15" s="9" t="s">
        <v>22</v>
      </c>
      <c r="B15" s="10" t="s">
        <v>32</v>
      </c>
      <c r="C15" s="18" t="s">
        <v>18</v>
      </c>
      <c r="D15" s="19">
        <v>23074559.46</v>
      </c>
      <c r="E15" s="19">
        <v>23013233.55</v>
      </c>
      <c r="F15" s="20">
        <f t="shared" si="0"/>
        <v>61325.91000000015</v>
      </c>
      <c r="G15" s="36"/>
      <c r="H15" s="40">
        <v>97000</v>
      </c>
      <c r="I15" s="42" t="s">
        <v>38</v>
      </c>
      <c r="J15" s="45">
        <v>0.8</v>
      </c>
      <c r="K15" s="40">
        <v>43552.84</v>
      </c>
    </row>
    <row r="16" spans="1:11" ht="21.75" customHeight="1" thickBot="1">
      <c r="A16" s="21" t="s">
        <v>4</v>
      </c>
      <c r="B16" s="22" t="s">
        <v>33</v>
      </c>
      <c r="C16" s="23" t="s">
        <v>5</v>
      </c>
      <c r="D16" s="24">
        <v>951630.99</v>
      </c>
      <c r="E16" s="24">
        <v>891637.45</v>
      </c>
      <c r="F16" s="25">
        <f t="shared" si="0"/>
        <v>59993.54000000004</v>
      </c>
      <c r="G16" s="17">
        <f>SUM(F15:F16)</f>
        <v>121319.45000000019</v>
      </c>
      <c r="H16" s="41">
        <f>SUM(G16-H15)</f>
        <v>24319.450000000186</v>
      </c>
      <c r="I16" s="43" t="s">
        <v>39</v>
      </c>
      <c r="J16" s="46">
        <v>0.2</v>
      </c>
      <c r="K16" s="41">
        <v>201532</v>
      </c>
    </row>
    <row r="17" spans="1:11" ht="21.75" customHeight="1">
      <c r="A17" s="9" t="s">
        <v>23</v>
      </c>
      <c r="B17" s="10" t="s">
        <v>32</v>
      </c>
      <c r="C17" s="18" t="s">
        <v>17</v>
      </c>
      <c r="D17" s="19">
        <v>18471845.41</v>
      </c>
      <c r="E17" s="19">
        <v>18322200.17</v>
      </c>
      <c r="F17" s="29">
        <f t="shared" si="0"/>
        <v>149645.23999999836</v>
      </c>
      <c r="G17" s="38"/>
      <c r="H17" s="40">
        <v>100000</v>
      </c>
      <c r="I17" s="42" t="s">
        <v>38</v>
      </c>
      <c r="J17" s="45">
        <v>0.57</v>
      </c>
      <c r="K17" s="40">
        <v>120910</v>
      </c>
    </row>
    <row r="18" spans="1:11" ht="21.75" customHeight="1" thickBot="1">
      <c r="A18" s="21"/>
      <c r="B18" s="22" t="s">
        <v>33</v>
      </c>
      <c r="C18" s="23" t="s">
        <v>5</v>
      </c>
      <c r="D18" s="24">
        <v>142686.83</v>
      </c>
      <c r="E18" s="24">
        <v>117067.39</v>
      </c>
      <c r="F18" s="31">
        <f t="shared" si="0"/>
        <v>25619.439999999988</v>
      </c>
      <c r="G18" s="39">
        <f>SUM(F17:F18)</f>
        <v>175264.67999999836</v>
      </c>
      <c r="H18" s="41">
        <f>SUM(G18-H17)</f>
        <v>75264.67999999836</v>
      </c>
      <c r="I18" s="43" t="s">
        <v>39</v>
      </c>
      <c r="J18" s="46">
        <v>0.43</v>
      </c>
      <c r="K18" s="41">
        <v>80693.36</v>
      </c>
    </row>
    <row r="19" spans="1:11" ht="21.75" customHeight="1">
      <c r="A19" s="9" t="s">
        <v>24</v>
      </c>
      <c r="B19" s="10" t="s">
        <v>32</v>
      </c>
      <c r="C19" s="18" t="s">
        <v>12</v>
      </c>
      <c r="D19" s="19">
        <v>20681670.99</v>
      </c>
      <c r="E19" s="19">
        <v>20630428.65</v>
      </c>
      <c r="F19" s="20">
        <f t="shared" si="0"/>
        <v>51242.33999999985</v>
      </c>
      <c r="G19" s="36"/>
      <c r="H19" s="40">
        <v>30000</v>
      </c>
      <c r="I19" s="42" t="s">
        <v>38</v>
      </c>
      <c r="J19" s="45">
        <v>0.55</v>
      </c>
      <c r="K19" s="40">
        <v>24484</v>
      </c>
    </row>
    <row r="20" spans="1:11" ht="21.75" customHeight="1" thickBot="1">
      <c r="A20" s="21"/>
      <c r="B20" s="22" t="s">
        <v>33</v>
      </c>
      <c r="C20" s="23" t="s">
        <v>5</v>
      </c>
      <c r="D20" s="24">
        <v>10400</v>
      </c>
      <c r="E20" s="24">
        <v>7518</v>
      </c>
      <c r="F20" s="25">
        <f t="shared" si="0"/>
        <v>2882</v>
      </c>
      <c r="G20" s="17">
        <f>SUM(F19:F20)</f>
        <v>54124.33999999985</v>
      </c>
      <c r="H20" s="41">
        <f>SUM(G20-H19)</f>
        <v>24124.33999999985</v>
      </c>
      <c r="I20" s="43" t="s">
        <v>39</v>
      </c>
      <c r="J20" s="46">
        <v>0.45</v>
      </c>
      <c r="K20" s="41">
        <v>93737.54</v>
      </c>
    </row>
    <row r="21" spans="1:11" ht="21.75" customHeight="1">
      <c r="A21" s="9" t="s">
        <v>25</v>
      </c>
      <c r="B21" s="10" t="s">
        <v>32</v>
      </c>
      <c r="C21" s="18" t="s">
        <v>9</v>
      </c>
      <c r="D21" s="28">
        <v>7245875.65</v>
      </c>
      <c r="E21" s="28">
        <v>7238880.31</v>
      </c>
      <c r="F21" s="29">
        <f t="shared" si="0"/>
        <v>6995.340000000782</v>
      </c>
      <c r="G21" s="38"/>
      <c r="H21" s="44">
        <v>0</v>
      </c>
      <c r="I21" s="42" t="s">
        <v>38</v>
      </c>
      <c r="J21" s="45">
        <v>0</v>
      </c>
      <c r="K21" s="40">
        <v>40000</v>
      </c>
    </row>
    <row r="22" spans="1:11" ht="21.75" customHeight="1" thickBot="1">
      <c r="A22" s="21" t="s">
        <v>21</v>
      </c>
      <c r="B22" s="22" t="s">
        <v>33</v>
      </c>
      <c r="C22" s="23" t="s">
        <v>5</v>
      </c>
      <c r="D22" s="30">
        <v>0</v>
      </c>
      <c r="E22" s="30">
        <v>0</v>
      </c>
      <c r="F22" s="31">
        <f t="shared" si="0"/>
        <v>0</v>
      </c>
      <c r="G22" s="39">
        <f>SUM(F21:F22)</f>
        <v>6995.340000000782</v>
      </c>
      <c r="H22" s="41">
        <f>SUM(G22-H21)</f>
        <v>6995.340000000782</v>
      </c>
      <c r="I22" s="43" t="s">
        <v>39</v>
      </c>
      <c r="J22" s="46">
        <v>1</v>
      </c>
      <c r="K22" s="41">
        <v>24552.96</v>
      </c>
    </row>
    <row r="23" spans="1:11" ht="21.75" customHeight="1">
      <c r="A23" s="9" t="s">
        <v>26</v>
      </c>
      <c r="B23" s="10" t="s">
        <v>32</v>
      </c>
      <c r="C23" s="18" t="s">
        <v>10</v>
      </c>
      <c r="D23" s="19">
        <v>3198034.32</v>
      </c>
      <c r="E23" s="19">
        <v>3137639.76</v>
      </c>
      <c r="F23" s="20">
        <f t="shared" si="0"/>
        <v>60394.560000000056</v>
      </c>
      <c r="G23" s="36"/>
      <c r="H23" s="40">
        <v>20000</v>
      </c>
      <c r="I23" s="42" t="s">
        <v>38</v>
      </c>
      <c r="J23" s="45">
        <v>0.33</v>
      </c>
      <c r="K23" s="40">
        <v>66860</v>
      </c>
    </row>
    <row r="24" spans="1:11" ht="21.75" customHeight="1" thickBot="1">
      <c r="A24" s="21" t="s">
        <v>21</v>
      </c>
      <c r="B24" s="22" t="s">
        <v>33</v>
      </c>
      <c r="C24" s="23" t="s">
        <v>5</v>
      </c>
      <c r="D24" s="24">
        <v>0</v>
      </c>
      <c r="E24" s="24">
        <v>0</v>
      </c>
      <c r="F24" s="25">
        <f t="shared" si="0"/>
        <v>0</v>
      </c>
      <c r="G24" s="17">
        <f>SUM(F23:F24)</f>
        <v>60394.560000000056</v>
      </c>
      <c r="H24" s="41">
        <f>SUM(G24-H23)</f>
        <v>40394.560000000056</v>
      </c>
      <c r="I24" s="43" t="s">
        <v>39</v>
      </c>
      <c r="J24" s="46">
        <v>0.67</v>
      </c>
      <c r="K24" s="41">
        <v>96084.64</v>
      </c>
    </row>
    <row r="25" spans="1:11" ht="21.75" customHeight="1">
      <c r="A25" s="9" t="s">
        <v>27</v>
      </c>
      <c r="B25" s="10" t="s">
        <v>32</v>
      </c>
      <c r="C25" s="18" t="s">
        <v>11</v>
      </c>
      <c r="D25" s="28">
        <v>23207547.09</v>
      </c>
      <c r="E25" s="28">
        <v>22989844.58</v>
      </c>
      <c r="F25" s="29">
        <f t="shared" si="0"/>
        <v>217702.51000000164</v>
      </c>
      <c r="G25" s="38"/>
      <c r="H25" s="40">
        <v>28870</v>
      </c>
      <c r="I25" s="42" t="s">
        <v>38</v>
      </c>
      <c r="J25" s="45">
        <v>0.13</v>
      </c>
      <c r="K25" s="40">
        <v>101202</v>
      </c>
    </row>
    <row r="26" spans="1:11" ht="21.75" customHeight="1" thickBot="1">
      <c r="A26" s="21"/>
      <c r="B26" s="22" t="s">
        <v>33</v>
      </c>
      <c r="C26" s="23" t="s">
        <v>5</v>
      </c>
      <c r="D26" s="30">
        <v>0</v>
      </c>
      <c r="E26" s="30">
        <v>0</v>
      </c>
      <c r="F26" s="31">
        <f t="shared" si="0"/>
        <v>0</v>
      </c>
      <c r="G26" s="39">
        <f>SUM(F25:F26)</f>
        <v>217702.51000000164</v>
      </c>
      <c r="H26" s="41">
        <f>SUM(G26-H25)</f>
        <v>188832.51000000164</v>
      </c>
      <c r="I26" s="43" t="s">
        <v>39</v>
      </c>
      <c r="J26" s="46">
        <v>0.87</v>
      </c>
      <c r="K26" s="41">
        <v>63282.82</v>
      </c>
    </row>
    <row r="27" spans="1:11" ht="21.75" customHeight="1">
      <c r="A27" s="9" t="s">
        <v>28</v>
      </c>
      <c r="B27" s="10" t="s">
        <v>32</v>
      </c>
      <c r="C27" s="18" t="s">
        <v>13</v>
      </c>
      <c r="D27" s="19">
        <v>4714919.35</v>
      </c>
      <c r="E27" s="19">
        <v>4645423.86</v>
      </c>
      <c r="F27" s="20">
        <f t="shared" si="0"/>
        <v>69495.48999999929</v>
      </c>
      <c r="G27" s="36"/>
      <c r="H27" s="40">
        <v>55000</v>
      </c>
      <c r="I27" s="42" t="s">
        <v>38</v>
      </c>
      <c r="J27" s="45">
        <v>0.79</v>
      </c>
      <c r="K27" s="40">
        <v>42679</v>
      </c>
    </row>
    <row r="28" spans="1:11" ht="21.75" customHeight="1" thickBot="1">
      <c r="A28" s="21"/>
      <c r="B28" s="22" t="s">
        <v>33</v>
      </c>
      <c r="C28" s="23" t="s">
        <v>5</v>
      </c>
      <c r="D28" s="24">
        <v>0</v>
      </c>
      <c r="E28" s="24">
        <v>0</v>
      </c>
      <c r="F28" s="25">
        <f t="shared" si="0"/>
        <v>0</v>
      </c>
      <c r="G28" s="17">
        <f>SUM(F27:F28)</f>
        <v>69495.48999999929</v>
      </c>
      <c r="H28" s="41">
        <f>SUM(G28-H27)</f>
        <v>14495.489999999292</v>
      </c>
      <c r="I28" s="43" t="s">
        <v>39</v>
      </c>
      <c r="J28" s="46">
        <v>0.21</v>
      </c>
      <c r="K28" s="41">
        <v>196197.95</v>
      </c>
    </row>
    <row r="29" spans="1:11" ht="21.75" customHeight="1">
      <c r="A29" s="9" t="s">
        <v>29</v>
      </c>
      <c r="B29" s="10" t="s">
        <v>32</v>
      </c>
      <c r="C29" s="18" t="s">
        <v>14</v>
      </c>
      <c r="D29" s="28">
        <v>9160085.37</v>
      </c>
      <c r="E29" s="28">
        <v>9187941.94</v>
      </c>
      <c r="F29" s="29">
        <f t="shared" si="0"/>
        <v>-27856.570000000298</v>
      </c>
      <c r="G29" s="38"/>
      <c r="H29" s="40"/>
      <c r="I29" s="42" t="s">
        <v>38</v>
      </c>
      <c r="J29" s="45"/>
      <c r="K29" s="40">
        <v>157000</v>
      </c>
    </row>
    <row r="30" spans="1:11" ht="21.75" customHeight="1" thickBot="1">
      <c r="A30" s="26"/>
      <c r="B30" s="22" t="s">
        <v>33</v>
      </c>
      <c r="C30" s="27" t="s">
        <v>5</v>
      </c>
      <c r="D30" s="24">
        <v>0</v>
      </c>
      <c r="E30" s="24">
        <v>0</v>
      </c>
      <c r="F30" s="32">
        <f t="shared" si="0"/>
        <v>0</v>
      </c>
      <c r="G30" s="17">
        <f>SUM(F29:F30)</f>
        <v>-27856.570000000298</v>
      </c>
      <c r="H30" s="41"/>
      <c r="I30" s="43" t="s">
        <v>39</v>
      </c>
      <c r="J30" s="46"/>
      <c r="K30" s="41">
        <v>229444.7</v>
      </c>
    </row>
    <row r="32" ht="15.75">
      <c r="H32" s="4"/>
    </row>
    <row r="33" ht="15.75">
      <c r="K33" s="4"/>
    </row>
  </sheetData>
  <sheetProtection/>
  <mergeCells count="1">
    <mergeCell ref="H5:J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9" sqref="M9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2013-05-22T07:20:19Z</cp:lastPrinted>
  <dcterms:created xsi:type="dcterms:W3CDTF">1997-01-24T11:07:25Z</dcterms:created>
  <dcterms:modified xsi:type="dcterms:W3CDTF">2013-05-22T07:20:23Z</dcterms:modified>
  <cp:category/>
  <cp:version/>
  <cp:contentType/>
  <cp:contentStatus/>
</cp:coreProperties>
</file>