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Š Sokolovská-celkem" sheetId="1" r:id="rId1"/>
    <sheet name="ZŠ Sokolovská-škola" sheetId="2" r:id="rId2"/>
    <sheet name="ZŠ Sokolovská-družina" sheetId="3" r:id="rId3"/>
    <sheet name="ZŠ Sokolovská-jídelna" sheetId="4" r:id="rId4"/>
    <sheet name="ZŠ Sokolovská-komentář" sheetId="5" r:id="rId5"/>
    <sheet name="ZŠ Sokolovská-platy" sheetId="6" r:id="rId6"/>
  </sheets>
  <definedNames>
    <definedName name="_xlnm.Print_Area" localSheetId="0">'ZŠ Sokolovská-celkem'!$A$1:$G$65</definedName>
  </definedNames>
  <calcPr fullCalcOnLoad="1"/>
</workbook>
</file>

<file path=xl/sharedStrings.xml><?xml version="1.0" encoding="utf-8"?>
<sst xmlns="http://schemas.openxmlformats.org/spreadsheetml/2006/main" count="477" uniqueCount="219">
  <si>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</si>
  <si>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</si>
  <si>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</si>
  <si>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</si>
  <si>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</si>
  <si>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</si>
  <si>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</si>
  <si>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</si>
  <si>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</si>
  <si>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</si>
  <si>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</si>
  <si>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</si>
  <si>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</si>
  <si>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</si>
  <si>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</si>
  <si>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</si>
  <si>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</si>
  <si>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</si>
  <si>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</si>
  <si>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</si>
  <si>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</si>
  <si>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</si>
  <si>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</si>
  <si>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</si>
  <si>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</si>
  <si>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</si>
  <si>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</si>
  <si>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Ostatní náklady z činnosti</t>
  </si>
  <si>
    <t>Výnosy z prodeje služeb</t>
  </si>
  <si>
    <t>Výnosy z pronájmu</t>
  </si>
  <si>
    <t>Jiné výnosy z vlastních výkonů</t>
  </si>
  <si>
    <t>Jiné pokuty a penále</t>
  </si>
  <si>
    <t>Výnosy z prodeje DHM kromě pozemků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</si>
  <si>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</si>
  <si>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</si>
  <si>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</si>
  <si>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</si>
  <si>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</si>
  <si>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</si>
  <si>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Tvorba a zůčt.opravných položek</t>
  </si>
  <si>
    <t>Náklady z odepsaných pohledávek</t>
  </si>
  <si>
    <t>Změna stavu nedokončené výroby</t>
  </si>
  <si>
    <t>Aktivace materiálu a zboží</t>
  </si>
  <si>
    <t>Ostatní finanční výnosy</t>
  </si>
  <si>
    <t>v tom:</t>
  </si>
  <si>
    <t>potraviny</t>
  </si>
  <si>
    <t>knihy</t>
  </si>
  <si>
    <t>ostatní</t>
  </si>
  <si>
    <t>voda</t>
  </si>
  <si>
    <t>plyn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</si>
  <si>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</si>
  <si>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</si>
  <si>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</si>
  <si>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</si>
  <si>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</si>
  <si>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</si>
  <si>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</si>
  <si>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PŘÍSPĚVEK NA PROVOZ</t>
  </si>
  <si>
    <t xml:space="preserve">ROZPOČET NA ROK 2013   (v tis.Kč) </t>
  </si>
  <si>
    <t>požadavek   2013</t>
  </si>
  <si>
    <t>rozpočet    2012</t>
  </si>
  <si>
    <t>návrh ke schválení        r. 2013</t>
  </si>
  <si>
    <t>skutečnost 2011</t>
  </si>
  <si>
    <r>
      <t>poznámka, komentář</t>
    </r>
    <r>
      <rPr>
        <b/>
        <sz val="10"/>
        <rFont val="Arial CE"/>
        <family val="0"/>
      </rPr>
      <t xml:space="preserve"> (uvést
čís.odkaz na slovní komentář)</t>
    </r>
  </si>
  <si>
    <t>STANOVENÍ PŘÍSPĚVKU NA PROVOZ  V R. 2013</t>
  </si>
  <si>
    <t xml:space="preserve">el.energie </t>
  </si>
  <si>
    <r>
      <t xml:space="preserve">pevná paliva - </t>
    </r>
    <r>
      <rPr>
        <sz val="9"/>
        <rFont val="Arial CE"/>
        <family val="0"/>
      </rPr>
      <t>přeúčtování energie na DČ</t>
    </r>
  </si>
  <si>
    <t>Výnosy z prodaného zboží</t>
  </si>
  <si>
    <t>Základní škola Velké Meziříčí, Sokolovská 470/13</t>
  </si>
  <si>
    <t>Mgr. Petr Hladík</t>
  </si>
  <si>
    <t>Nákl. z drobného dlouhod.majetku</t>
  </si>
  <si>
    <t>Zlepšený Hv</t>
  </si>
  <si>
    <t>Základní škola Velké Meziříčí, Sokolovská 470/13 - ŠKOLA</t>
  </si>
  <si>
    <t xml:space="preserve"> </t>
  </si>
  <si>
    <t>el.energie</t>
  </si>
  <si>
    <t>pevná paliva</t>
  </si>
  <si>
    <t>Výnosy z prodaného zboří</t>
  </si>
  <si>
    <t>Základní škola Velké Meziříčí, Sokolovská 470/13 - ŠKOLNÍ DRUŽINA</t>
  </si>
  <si>
    <t>Základní škola Velké Meziříčí, Sokolovská 470/13 - ŠKOLNÍ JÍDELNA</t>
  </si>
  <si>
    <t>Návrh rozpočtu na rok 2013 -</t>
  </si>
  <si>
    <t>komentář</t>
  </si>
  <si>
    <t>1. Škola:</t>
  </si>
  <si>
    <t>501: Spotřeba materiálu - 305</t>
  </si>
  <si>
    <t>Materiál pro žáky do dílen 5, čistící prostředky 70, kancelářské potřeby (xeropapíry, tužky, šanony, tonery do tiskáren, kalendáře, výzdoba tříd a chodeb, tiskopisy, třídní knihy, ) 193, DDHM do 1.000,- Kč   7.</t>
  </si>
  <si>
    <t xml:space="preserve">Vzhledem ke stáří a opotřebení budov se vyskytují nepředvídatelné závady na elektroinstalaci, vodoinstalaci (praská potrubí), odpadním potrubí, drobné opravy malby, podlahových krytin, nátěry, opravy počítačové sítě, počítačů, kopírek, zasklívání oken,  </t>
  </si>
  <si>
    <t>512: Cestovné - 10</t>
  </si>
  <si>
    <t xml:space="preserve">Cestovné učitelů na soutěže žáků, školení provozních zaměstnanců, </t>
  </si>
  <si>
    <t>513: Náklady na reprezentaci - 12</t>
  </si>
  <si>
    <t>518: Ostatní služby - 354</t>
  </si>
  <si>
    <t>521: Platy - 248</t>
  </si>
  <si>
    <t xml:space="preserve">521/1: </t>
  </si>
  <si>
    <t>Zákonné pojištění zaměstnanců</t>
  </si>
  <si>
    <t>Odvod do FKSP, ochranné pomůcky, školení učitelů a provozních zaměstnanců.</t>
  </si>
  <si>
    <t>528: Jiné sociální náklady - 3</t>
  </si>
  <si>
    <t>(odepisujeme 2 ks interaktivních tabulí)</t>
  </si>
  <si>
    <t>Technické zhodnocení</t>
  </si>
  <si>
    <t>558: DDHM  119</t>
  </si>
  <si>
    <t>569: Ostatní finanční náklady 80</t>
  </si>
  <si>
    <t>511: Opravy a udržování - 30</t>
  </si>
  <si>
    <t>513: Náklady na reprezentaci - 1</t>
  </si>
  <si>
    <t>518: Ostatní služby - 6</t>
  </si>
  <si>
    <t xml:space="preserve">-Telefony+mobilní telefon 4, </t>
  </si>
  <si>
    <t>-Komunální odpad 2</t>
  </si>
  <si>
    <t>525: Ostatní sociální pojištění - 3</t>
  </si>
  <si>
    <t>Zákonné pojištění zaměstnanců 3</t>
  </si>
  <si>
    <t>Školní jídelna:</t>
  </si>
  <si>
    <t>501: Spotřeba materiálu - 2.390</t>
  </si>
  <si>
    <t>-Kancelářské potřeby - 5, čistící prostředky - 55, drobné nádobí - 30</t>
  </si>
  <si>
    <t>-Opravy kuchyňských strojů a zařízení (Konvektomaty, myčky, vzduchotechnika, …)</t>
  </si>
  <si>
    <t>518: Ostatní služby - 90</t>
  </si>
  <si>
    <t>521: Mzdové náklady - 3</t>
  </si>
  <si>
    <t>525: Ostatní sociální pojištění - 7</t>
  </si>
  <si>
    <t>Zákonné pojištění zaměstnanců.</t>
  </si>
  <si>
    <t>527: Zákonné sociální náklady - 4</t>
  </si>
  <si>
    <t>528: Jiné sociální náklady - 2</t>
  </si>
  <si>
    <t xml:space="preserve">Stravenky </t>
  </si>
  <si>
    <t>-Rozdíl DPH 250</t>
  </si>
  <si>
    <t>Regály do skladu</t>
  </si>
  <si>
    <t>3000,-</t>
  </si>
  <si>
    <t>Gumotextilní rohože</t>
  </si>
  <si>
    <t>20000,-</t>
  </si>
  <si>
    <t>10000,-</t>
  </si>
  <si>
    <t>Velká napařovací žehlička</t>
  </si>
  <si>
    <t>6000,-</t>
  </si>
  <si>
    <t>Ubrusy na jídelnu</t>
  </si>
  <si>
    <t>12000,-</t>
  </si>
  <si>
    <t>Drobný inventář do kuchyně</t>
  </si>
  <si>
    <t>4000,-</t>
  </si>
  <si>
    <t>Celkem</t>
  </si>
  <si>
    <t>569: Ostatní finanční náklady - 17</t>
  </si>
  <si>
    <t>Bankovní poplatky - 17</t>
  </si>
  <si>
    <t>Ve Velkém Meziříčí dne 26. 9. 2012</t>
  </si>
  <si>
    <t>Knihy – předplatné časopisů a odborného tisku.</t>
  </si>
  <si>
    <t>502: Spotřeba energie – 1.351</t>
  </si>
  <si>
    <t>511: Opravy a udržování – 270</t>
  </si>
  <si>
    <t>Úhrada za komunální odpad 35.000,- Kč, likvidace nebezpečného odpadu  10.000,-Kč, plavecký výcvik 20.000,- Kč, přeprava dětí na soutěže 10.000,- Kč, nákup licencí 22.000,- Kč,  Aktualizace ekonomického a provozního software 35.000,- Kč, Revize elektrického zařízení (1 x za 3 roky) 38.000,- Kč, Revize hydrantů a hasicích přístrojů – 8.000,-Kč,  revize kotelen (seřízení hořáků a měření emisí) 12.000,  revize tělocvičného nářadí 5.000,- Kč, provoz počítačů a sítě – 75.000,- Kč, pronájem kinosálu a koncertního sálu (rozloučení se žáky 9. Ročníku, besedy pro žáky) 8.000,- Kč, Úhrada programu pro žáky 5. – 9. ročníku zaměřeného na prevenci sociálně patologických jevů – Charita  Žďár nad Sázavou – 30.000,- Kč</t>
  </si>
  <si>
    <t>Platy – závazný ukazatel 115.000,- Kč, Úhrada platu osobní asistentky ke zdravotně postiženému žákovi v 5. ročníku.</t>
  </si>
  <si>
    <t>85 za kroužky – kryté, 45 – dohody – kryté</t>
  </si>
  <si>
    <t>524: Zákonné sociální pojištění – 41</t>
  </si>
  <si>
    <t>525: Ostatní sociální pojištění – 47</t>
  </si>
  <si>
    <t xml:space="preserve"> 64.000,- Kč pojištění odpovědnosti a majetku, 16.000,- Kč – bankovní poplatky.</t>
  </si>
  <si>
    <t xml:space="preserve">– čistící prostředky 3, hračky a výtvarné potřeby - 33 </t>
  </si>
  <si>
    <t>528: Jiné sociální náklady 2 – stravenky</t>
  </si>
  <si>
    <t xml:space="preserve">– nákup polic a skříněk na uložení knih a hraček. </t>
  </si>
  <si>
    <t>512: Cestovné – 2</t>
  </si>
  <si>
    <t xml:space="preserve"> – Školení provozních zaměstnanců 4</t>
  </si>
  <si>
    <t>549: Ostatní náklady z činnosti – 250</t>
  </si>
  <si>
    <t>- příspěvek na provoz</t>
  </si>
  <si>
    <t>Komentář k požadavku na příspěvek na provoz v roce 2012 (údaje v tisících Kč):</t>
  </si>
  <si>
    <r>
      <t>501/2: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Knihy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30</t>
    </r>
  </si>
  <si>
    <r>
      <t>501/4</t>
    </r>
    <r>
      <rPr>
        <sz val="12"/>
        <rFont val="Times New Roman"/>
        <family val="1"/>
      </rPr>
      <t xml:space="preserve">: </t>
    </r>
    <r>
      <rPr>
        <b/>
        <sz val="12"/>
        <rFont val="Times New Roman"/>
        <family val="1"/>
      </rPr>
      <t>Ostatní - 275</t>
    </r>
  </si>
  <si>
    <t xml:space="preserve">Částka 1.351.000,- Kč na úhradu energií a vody je stanovena podle skutečné spotřeby v roce 2011 a v prvním pololetí 2012. </t>
  </si>
  <si>
    <t>Občerstvení na školeních konaných po pracovní době v délce více jak 3 hodiny, odměny pro žáky na mimoškolních akcích (např. sběr papíru – částečně kryto výtěžkem z prodeje papíru).</t>
  </si>
  <si>
    <r>
      <t>518/1:</t>
    </r>
    <r>
      <rPr>
        <sz val="12"/>
        <rFont val="Times New Roman"/>
        <family val="1"/>
      </rPr>
      <t xml:space="preserve"> Telekomunikace 46 -  telefony, mobilní telefony, poštovné</t>
    </r>
  </si>
  <si>
    <r>
      <t>518/3:</t>
    </r>
    <r>
      <rPr>
        <sz val="12"/>
        <rFont val="Times New Roman"/>
        <family val="1"/>
      </rPr>
      <t xml:space="preserve"> Ostatní služby 308</t>
    </r>
  </si>
  <si>
    <r>
      <t>521/2:</t>
    </r>
    <r>
      <rPr>
        <sz val="12"/>
        <rFont val="Times New Roman"/>
        <family val="1"/>
      </rPr>
      <t xml:space="preserve"> OON závazný ukazatel 3 -  úklid sněhu </t>
    </r>
  </si>
  <si>
    <r>
      <t>521/4:</t>
    </r>
    <r>
      <rPr>
        <sz val="12"/>
        <rFont val="Times New Roman"/>
        <family val="1"/>
      </rPr>
      <t xml:space="preserve"> OON ostatní - 130</t>
    </r>
  </si>
  <si>
    <t>Vztahuje se k platům – závazný ukazatel.</t>
  </si>
  <si>
    <r>
      <t>527: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Zákonné sociální náklady - 40</t>
    </r>
  </si>
  <si>
    <t>Stravenky (pro zaměstnance v době, kdy se v jídelně nevaří)</t>
  </si>
  <si>
    <r>
      <t>551: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Odpisy dlouhodobého majetku - 30</t>
    </r>
  </si>
  <si>
    <t>549: Ostatní náklady z činnosti - 5</t>
  </si>
  <si>
    <t xml:space="preserve">Nákup nábytku do třídy. Celková cena vybavení první třídy činí cca. 160.000,- Kč, rozdíl bude uhrazen z fondu pronajatého majetku. </t>
  </si>
  <si>
    <r>
      <t xml:space="preserve"> </t>
    </r>
    <r>
      <rPr>
        <b/>
        <sz val="14"/>
        <rFont val="Times New Roman"/>
        <family val="1"/>
      </rPr>
      <t xml:space="preserve">Školní družina </t>
    </r>
  </si>
  <si>
    <r>
      <t>501: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Spotřeba materiálu - 36</t>
    </r>
  </si>
  <si>
    <r>
      <t xml:space="preserve">501/4: </t>
    </r>
    <r>
      <rPr>
        <sz val="12"/>
        <rFont val="Times New Roman"/>
        <family val="1"/>
      </rPr>
      <t xml:space="preserve"> Ostatní - 36</t>
    </r>
  </si>
  <si>
    <r>
      <t>502: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Spotřeba energie –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88</t>
    </r>
  </si>
  <si>
    <t>Částka 88.000,- Kč na úhradu energií a vody je cena stanovena podle spotřeby v roce 2011 a v prvním pololetí 2012 s ohledem na předpokládaný růst cen.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</si>
  <si>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Odměny pro žáky.</t>
    </r>
  </si>
  <si>
    <r>
      <t>521: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Mzdové náklady 5</t>
    </r>
  </si>
  <si>
    <r>
      <t>521/4:</t>
    </r>
    <r>
      <rPr>
        <sz val="12"/>
        <rFont val="Times New Roman"/>
        <family val="1"/>
      </rPr>
      <t xml:space="preserve"> OON ostatní 5 – kryté</t>
    </r>
  </si>
  <si>
    <t>Část výše uvedených nákladů je hrazena z příjmů za poplatky od rodičů za pobyt dětí ve školní družině v celkové výši 75.000,- Kč.</t>
  </si>
  <si>
    <r>
      <t xml:space="preserve">558: </t>
    </r>
    <r>
      <rPr>
        <sz val="12"/>
        <rFont val="Times New Roman"/>
        <family val="1"/>
      </rPr>
      <t xml:space="preserve">DDHM –  26 </t>
    </r>
  </si>
  <si>
    <r>
      <t>501/1:</t>
    </r>
    <r>
      <rPr>
        <sz val="12"/>
        <rFont val="Times New Roman"/>
        <family val="1"/>
      </rPr>
      <t xml:space="preserve"> Potraviny - 2.300</t>
    </r>
  </si>
  <si>
    <r>
      <t>501/2:</t>
    </r>
    <r>
      <rPr>
        <sz val="12"/>
        <rFont val="Times New Roman"/>
        <family val="1"/>
      </rPr>
      <t xml:space="preserve"> Knihy a odborné časopisy - 1</t>
    </r>
  </si>
  <si>
    <r>
      <t>501/4:</t>
    </r>
    <r>
      <rPr>
        <sz val="12"/>
        <rFont val="Times New Roman"/>
        <family val="1"/>
      </rPr>
      <t xml:space="preserve"> Ostatní - 89</t>
    </r>
  </si>
  <si>
    <r>
      <t>502: Spotřeba energie - 645</t>
    </r>
    <r>
      <rPr>
        <sz val="12"/>
        <rFont val="Times New Roman"/>
        <family val="1"/>
      </rPr>
      <t xml:space="preserve"> </t>
    </r>
  </si>
  <si>
    <t>Částka 645.000,- Kč na úhradu energií a vody je stanovena podle spotřeby v roce 2011 a v prvním pololetí 2012 s ohledem na předpokládaný růst cen.</t>
  </si>
  <si>
    <r>
      <t>511: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Opravy a udržování - 90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</si>
  <si>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Cestovné zaměstnanců na školení.</t>
    </r>
  </si>
  <si>
    <r>
      <t>518/1:</t>
    </r>
    <r>
      <rPr>
        <sz val="12"/>
        <rFont val="Times New Roman"/>
        <family val="1"/>
      </rPr>
      <t xml:space="preserve"> Telefony, mobilní telefon, poštovné - 10</t>
    </r>
  </si>
  <si>
    <r>
      <t>518/3:</t>
    </r>
    <r>
      <rPr>
        <sz val="12"/>
        <rFont val="Times New Roman"/>
        <family val="1"/>
      </rPr>
      <t xml:space="preserve"> Ostatní - 80 </t>
    </r>
  </si>
  <si>
    <t>– Komunální odpad 20, odstranění odpadů (lapol) 16, aktualizace software 20, revize kotelny 3, revize chlazení 2,  servis sítě a počítačů 10, revize hasících přístrojů 5, kontrolní rozbor odpadních vod z lapolu 4.</t>
  </si>
  <si>
    <r>
      <t>521/2:</t>
    </r>
    <r>
      <rPr>
        <sz val="12"/>
        <rFont val="Times New Roman"/>
        <family val="1"/>
      </rPr>
      <t xml:space="preserve"> OON závazný ukazatel 3 – úklid sněhu</t>
    </r>
  </si>
  <si>
    <r>
      <t>558: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DDHM - 55</t>
    </r>
  </si>
  <si>
    <t>Nerezový stůl k chlad. Boxu</t>
  </si>
  <si>
    <t>55 000,- Kč</t>
  </si>
  <si>
    <t>Organizace: Základní škola Velké Meziříčí, Sokolovská 470/13</t>
  </si>
  <si>
    <t>Podklady pro usměrňování MP v roce 2013: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</si>
  <si>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</si>
  <si>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</si>
  <si>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</si>
  <si>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</si>
  <si>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</si>
  <si>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</si>
  <si>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</si>
  <si>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</si>
  <si>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</si>
  <si>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</si>
  <si>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</si>
  <si>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</si>
  <si>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</si>
  <si>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Osobní asistentka ke zdr. post. ž.</t>
  </si>
  <si>
    <t>4/7</t>
  </si>
  <si>
    <t>platy celkem v Kč</t>
  </si>
  <si>
    <t>Podklady pro usměrňování MP v roce 2013: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</si>
  <si>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</si>
  <si>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</si>
  <si>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</si>
  <si>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</si>
  <si>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Úklid sněhu</t>
  </si>
  <si>
    <t>dohody celkem</t>
  </si>
  <si>
    <t>Vypracoval: Mgr. Petr Hladík</t>
  </si>
  <si>
    <t>Dne: 26. 9. 2012</t>
  </si>
  <si>
    <t>99 zapojení FPM*</t>
  </si>
  <si>
    <t>1.11.2012</t>
  </si>
  <si>
    <t>99 zapojení FPM</t>
  </si>
  <si>
    <t>příloha č.2</t>
  </si>
  <si>
    <t>ZÁKLADNÍ ŠKOLA VELKÉ MEZIŘÍČÍ,SOKOLOVSKÁ 470/13 - 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</si>
</sst>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sz val="11"/>
      <name val="Calibri"/>
      <family val="2"/>
    </font>
    <font>
      <b/>
      <sz val="20"/>
      <name val="Times New Roman"/>
      <family val="1"/>
    </font>
    <font>
      <b/>
      <sz val="32"/>
      <name val="Times New Roman"/>
      <family val="1"/>
    </font>
    <font>
      <b/>
      <sz val="20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27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32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33" xfId="0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right"/>
    </xf>
    <xf numFmtId="0" fontId="3" fillId="33" borderId="39" xfId="0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0" fontId="3" fillId="33" borderId="33" xfId="0" applyFont="1" applyFill="1" applyBorder="1" applyAlignment="1">
      <alignment vertical="top"/>
    </xf>
    <xf numFmtId="0" fontId="4" fillId="33" borderId="27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0" fontId="4" fillId="33" borderId="38" xfId="0" applyFont="1" applyFill="1" applyBorder="1" applyAlignment="1">
      <alignment/>
    </xf>
    <xf numFmtId="3" fontId="4" fillId="33" borderId="44" xfId="0" applyNumberFormat="1" applyFont="1" applyFill="1" applyBorder="1" applyAlignment="1">
      <alignment/>
    </xf>
    <xf numFmtId="0" fontId="3" fillId="33" borderId="27" xfId="0" applyFont="1" applyFill="1" applyBorder="1" applyAlignment="1">
      <alignment vertical="center" wrapText="1"/>
    </xf>
    <xf numFmtId="3" fontId="4" fillId="33" borderId="45" xfId="0" applyNumberFormat="1" applyFont="1" applyFill="1" applyBorder="1" applyAlignment="1">
      <alignment vertical="center"/>
    </xf>
    <xf numFmtId="3" fontId="4" fillId="33" borderId="46" xfId="0" applyNumberFormat="1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4" fontId="3" fillId="33" borderId="27" xfId="0" applyNumberFormat="1" applyFont="1" applyFill="1" applyBorder="1" applyAlignment="1">
      <alignment wrapText="1"/>
    </xf>
    <xf numFmtId="4" fontId="3" fillId="33" borderId="27" xfId="0" applyNumberFormat="1" applyFont="1" applyFill="1" applyBorder="1" applyAlignment="1">
      <alignment horizontal="left" wrapText="1"/>
    </xf>
    <xf numFmtId="0" fontId="3" fillId="33" borderId="27" xfId="0" applyFont="1" applyFill="1" applyBorder="1" applyAlignment="1">
      <alignment wrapText="1"/>
    </xf>
    <xf numFmtId="14" fontId="4" fillId="33" borderId="0" xfId="0" applyNumberFormat="1" applyFont="1" applyFill="1" applyAlignment="1">
      <alignment horizontal="center"/>
    </xf>
    <xf numFmtId="3" fontId="4" fillId="33" borderId="33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49" fontId="4" fillId="33" borderId="0" xfId="0" applyNumberFormat="1" applyFont="1" applyFill="1" applyAlignment="1">
      <alignment/>
    </xf>
    <xf numFmtId="4" fontId="4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Alignment="1" applyProtection="1">
      <alignment horizontal="center"/>
      <protection/>
    </xf>
    <xf numFmtId="3" fontId="3" fillId="33" borderId="11" xfId="0" applyNumberFormat="1" applyFont="1" applyFill="1" applyBorder="1" applyAlignment="1" applyProtection="1">
      <alignment/>
      <protection/>
    </xf>
    <xf numFmtId="3" fontId="3" fillId="33" borderId="14" xfId="0" applyNumberFormat="1" applyFont="1" applyFill="1" applyBorder="1" applyAlignment="1" applyProtection="1">
      <alignment/>
      <protection/>
    </xf>
    <xf numFmtId="3" fontId="3" fillId="33" borderId="17" xfId="0" applyNumberFormat="1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/>
      <protection/>
    </xf>
    <xf numFmtId="3" fontId="3" fillId="33" borderId="23" xfId="0" applyNumberFormat="1" applyFont="1" applyFill="1" applyBorder="1" applyAlignment="1" applyProtection="1">
      <alignment/>
      <protection/>
    </xf>
    <xf numFmtId="3" fontId="3" fillId="33" borderId="26" xfId="0" applyNumberFormat="1" applyFont="1" applyFill="1" applyBorder="1" applyAlignment="1" applyProtection="1">
      <alignment/>
      <protection/>
    </xf>
    <xf numFmtId="3" fontId="3" fillId="33" borderId="35" xfId="0" applyNumberFormat="1" applyFont="1" applyFill="1" applyBorder="1" applyAlignment="1" applyProtection="1">
      <alignment/>
      <protection/>
    </xf>
    <xf numFmtId="3" fontId="3" fillId="33" borderId="41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5" xfId="0" applyBorder="1" applyAlignment="1">
      <alignment/>
    </xf>
    <xf numFmtId="49" fontId="0" fillId="0" borderId="30" xfId="0" applyNumberFormat="1" applyBorder="1" applyAlignment="1">
      <alignment horizontal="center"/>
    </xf>
    <xf numFmtId="0" fontId="0" fillId="0" borderId="52" xfId="0" applyBorder="1" applyAlignment="1">
      <alignment/>
    </xf>
    <xf numFmtId="3" fontId="0" fillId="0" borderId="53" xfId="0" applyNumberFormat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54" xfId="0" applyBorder="1" applyAlignment="1">
      <alignment/>
    </xf>
    <xf numFmtId="3" fontId="0" fillId="0" borderId="55" xfId="0" applyNumberFormat="1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57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1" xfId="0" applyBorder="1" applyAlignment="1">
      <alignment/>
    </xf>
    <xf numFmtId="3" fontId="7" fillId="0" borderId="21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53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3" fontId="7" fillId="0" borderId="15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3" fontId="7" fillId="0" borderId="38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61" xfId="0" applyBorder="1" applyAlignment="1">
      <alignment/>
    </xf>
    <xf numFmtId="0" fontId="0" fillId="0" borderId="43" xfId="0" applyBorder="1" applyAlignment="1">
      <alignment/>
    </xf>
    <xf numFmtId="0" fontId="0" fillId="0" borderId="17" xfId="0" applyBorder="1" applyAlignment="1">
      <alignment/>
    </xf>
    <xf numFmtId="3" fontId="7" fillId="0" borderId="24" xfId="0" applyNumberFormat="1" applyFont="1" applyFill="1" applyBorder="1" applyAlignment="1">
      <alignment/>
    </xf>
    <xf numFmtId="3" fontId="4" fillId="34" borderId="46" xfId="0" applyNumberFormat="1" applyFont="1" applyFill="1" applyBorder="1" applyAlignment="1">
      <alignment vertical="center"/>
    </xf>
    <xf numFmtId="3" fontId="4" fillId="33" borderId="27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3" fontId="0" fillId="33" borderId="27" xfId="0" applyNumberFormat="1" applyFill="1" applyBorder="1" applyAlignment="1">
      <alignment/>
    </xf>
    <xf numFmtId="0" fontId="1" fillId="33" borderId="62" xfId="0" applyFont="1" applyFill="1" applyBorder="1" applyAlignment="1">
      <alignment horizontal="left"/>
    </xf>
    <xf numFmtId="3" fontId="54" fillId="33" borderId="1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57" xfId="0" applyFont="1" applyFill="1" applyBorder="1" applyAlignment="1">
      <alignment/>
    </xf>
    <xf numFmtId="0" fontId="1" fillId="23" borderId="63" xfId="0" applyFont="1" applyFill="1" applyBorder="1" applyAlignment="1">
      <alignment/>
    </xf>
    <xf numFmtId="0" fontId="1" fillId="23" borderId="64" xfId="0" applyFont="1" applyFill="1" applyBorder="1" applyAlignment="1">
      <alignment/>
    </xf>
    <xf numFmtId="0" fontId="1" fillId="23" borderId="57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0" fontId="4" fillId="33" borderId="33" xfId="0" applyFont="1" applyFill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24" xfId="0" applyFont="1" applyFill="1" applyBorder="1" applyAlignment="1">
      <alignment vertical="top"/>
    </xf>
    <xf numFmtId="0" fontId="4" fillId="33" borderId="33" xfId="0" applyFont="1" applyFill="1" applyBorder="1" applyAlignment="1">
      <alignment horizontal="right" vertical="top"/>
    </xf>
    <xf numFmtId="0" fontId="4" fillId="33" borderId="18" xfId="0" applyFont="1" applyFill="1" applyBorder="1" applyAlignment="1">
      <alignment horizontal="right" vertical="top"/>
    </xf>
    <xf numFmtId="0" fontId="4" fillId="33" borderId="24" xfId="0" applyFont="1" applyFill="1" applyBorder="1" applyAlignment="1">
      <alignment horizontal="right" vertical="top"/>
    </xf>
    <xf numFmtId="0" fontId="1" fillId="33" borderId="62" xfId="0" applyFont="1" applyFill="1" applyBorder="1" applyAlignment="1">
      <alignment horizontal="left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33" borderId="63" xfId="0" applyFont="1" applyFill="1" applyBorder="1" applyAlignment="1">
      <alignment/>
    </xf>
    <xf numFmtId="0" fontId="1" fillId="33" borderId="64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371475</xdr:colOff>
      <xdr:row>1</xdr:row>
      <xdr:rowOff>19050</xdr:rowOff>
    </xdr:to>
    <xdr:sp>
      <xdr:nvSpPr>
        <xdr:cNvPr id="1" name="Line 2"/>
        <xdr:cNvSpPr>
          <a:spLocks/>
        </xdr:cNvSpPr>
      </xdr:nvSpPr>
      <xdr:spPr>
        <a:xfrm flipV="1">
          <a:off x="0" y="333375"/>
          <a:ext cx="7134225" cy="95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1914525</xdr:colOff>
      <xdr:row>13</xdr:row>
      <xdr:rowOff>0</xdr:rowOff>
    </xdr:from>
    <xdr:to>
      <xdr:col>0</xdr:col>
      <xdr:colOff>4257675</xdr:colOff>
      <xdr:row>21</xdr:row>
      <xdr:rowOff>180975</xdr:rowOff>
    </xdr:to>
    <xdr:pic>
      <xdr:nvPicPr>
        <xdr:cNvPr id="2" name="obrázek 3" descr="logo pozit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333875"/>
          <a:ext cx="23431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9.875" style="29" customWidth="1"/>
    <col min="2" max="2" width="37.00390625" style="29" customWidth="1"/>
    <col min="3" max="5" width="15.75390625" style="60" customWidth="1"/>
    <col min="6" max="6" width="15.75390625" style="61" customWidth="1"/>
    <col min="7" max="7" width="17.25390625" style="29" customWidth="1"/>
    <col min="8" max="16384" width="9.125" style="29" customWidth="1"/>
  </cols>
  <sheetData>
    <row r="1" spans="1:7" ht="18" customHeight="1" thickBot="1">
      <c r="A1" s="172" t="s">
        <v>58</v>
      </c>
      <c r="B1" s="172"/>
      <c r="C1" s="172"/>
      <c r="D1" s="172"/>
      <c r="E1" s="172"/>
      <c r="F1" s="172"/>
      <c r="G1" s="172" t="s">
        <v>217</v>
      </c>
    </row>
    <row r="2" spans="1:7" ht="18" customHeight="1" thickBot="1">
      <c r="A2" s="174" t="s">
        <v>25</v>
      </c>
      <c r="B2" s="175"/>
      <c r="C2" s="190" t="s">
        <v>218</v>
      </c>
      <c r="D2" s="191"/>
      <c r="E2" s="191"/>
      <c r="F2" s="191"/>
      <c r="G2" s="175"/>
    </row>
    <row r="3" spans="1:7" s="30" customFormat="1" ht="57" thickBot="1">
      <c r="A3" s="69" t="s">
        <v>1</v>
      </c>
      <c r="B3" s="70" t="s">
        <v>0</v>
      </c>
      <c r="C3" s="71" t="s">
        <v>62</v>
      </c>
      <c r="D3" s="71" t="s">
        <v>60</v>
      </c>
      <c r="E3" s="71" t="s">
        <v>59</v>
      </c>
      <c r="F3" s="72" t="s">
        <v>61</v>
      </c>
      <c r="G3" s="73" t="s">
        <v>63</v>
      </c>
    </row>
    <row r="4" spans="1:7" s="30" customFormat="1" ht="18" customHeight="1" thickBot="1">
      <c r="A4" s="31">
        <v>501</v>
      </c>
      <c r="B4" s="38" t="s">
        <v>2</v>
      </c>
      <c r="C4" s="19">
        <f>SUM(C5:C7)</f>
        <v>2698</v>
      </c>
      <c r="D4" s="11">
        <f>SUM(D5:D7)</f>
        <v>2731</v>
      </c>
      <c r="E4" s="11">
        <f>SUM(E5:E7)</f>
        <v>2731</v>
      </c>
      <c r="F4" s="11">
        <f>SUM(F5:F7)</f>
        <v>2731</v>
      </c>
      <c r="G4" s="20"/>
    </row>
    <row r="5" spans="1:7" ht="18" customHeight="1">
      <c r="A5" s="180" t="s">
        <v>44</v>
      </c>
      <c r="B5" s="32" t="s">
        <v>45</v>
      </c>
      <c r="C5" s="3">
        <v>2158</v>
      </c>
      <c r="D5" s="4">
        <v>2300</v>
      </c>
      <c r="E5" s="4">
        <v>2300</v>
      </c>
      <c r="F5" s="4">
        <v>2300</v>
      </c>
      <c r="G5" s="5">
        <v>1</v>
      </c>
    </row>
    <row r="6" spans="1:7" ht="18" customHeight="1">
      <c r="A6" s="181"/>
      <c r="B6" s="33" t="s">
        <v>46</v>
      </c>
      <c r="C6" s="6">
        <v>29</v>
      </c>
      <c r="D6" s="7">
        <v>31</v>
      </c>
      <c r="E6" s="7">
        <v>31</v>
      </c>
      <c r="F6" s="7">
        <v>31</v>
      </c>
      <c r="G6" s="8">
        <v>2</v>
      </c>
    </row>
    <row r="7" spans="1:7" ht="18" customHeight="1" thickBot="1">
      <c r="A7" s="182"/>
      <c r="B7" s="35" t="s">
        <v>47</v>
      </c>
      <c r="C7" s="9">
        <v>511</v>
      </c>
      <c r="D7" s="10">
        <v>400</v>
      </c>
      <c r="E7" s="10">
        <v>400</v>
      </c>
      <c r="F7" s="10">
        <v>400</v>
      </c>
      <c r="G7" s="12">
        <v>4</v>
      </c>
    </row>
    <row r="8" spans="1:7" s="30" customFormat="1" ht="18" customHeight="1" thickBot="1">
      <c r="A8" s="31">
        <v>502</v>
      </c>
      <c r="B8" s="31" t="s">
        <v>3</v>
      </c>
      <c r="C8" s="21">
        <f>SUM(C9:C12)</f>
        <v>2117</v>
      </c>
      <c r="D8" s="22">
        <f>SUM(D9:D12)</f>
        <v>2063</v>
      </c>
      <c r="E8" s="22">
        <f>SUM(E9:E12)</f>
        <v>2084</v>
      </c>
      <c r="F8" s="22">
        <f>SUM(F9:F12)</f>
        <v>2084</v>
      </c>
      <c r="G8" s="24"/>
    </row>
    <row r="9" spans="1:7" ht="18" customHeight="1">
      <c r="A9" s="183" t="s">
        <v>44</v>
      </c>
      <c r="B9" s="36" t="s">
        <v>48</v>
      </c>
      <c r="C9" s="13">
        <v>232</v>
      </c>
      <c r="D9" s="14">
        <v>222</v>
      </c>
      <c r="E9" s="14">
        <v>240</v>
      </c>
      <c r="F9" s="14">
        <v>240</v>
      </c>
      <c r="G9" s="5">
        <v>1</v>
      </c>
    </row>
    <row r="10" spans="1:7" ht="18" customHeight="1">
      <c r="A10" s="184"/>
      <c r="B10" s="34" t="s">
        <v>49</v>
      </c>
      <c r="C10" s="3">
        <v>771</v>
      </c>
      <c r="D10" s="4">
        <v>1044</v>
      </c>
      <c r="E10" s="4">
        <v>1044</v>
      </c>
      <c r="F10" s="4">
        <v>1044</v>
      </c>
      <c r="G10" s="15">
        <v>2</v>
      </c>
    </row>
    <row r="11" spans="1:7" ht="18" customHeight="1">
      <c r="A11" s="184"/>
      <c r="B11" s="34" t="s">
        <v>65</v>
      </c>
      <c r="C11" s="6">
        <v>1356</v>
      </c>
      <c r="D11" s="7">
        <v>797</v>
      </c>
      <c r="E11" s="7">
        <v>800</v>
      </c>
      <c r="F11" s="7">
        <v>800</v>
      </c>
      <c r="G11" s="8">
        <v>3</v>
      </c>
    </row>
    <row r="12" spans="1:7" ht="18" customHeight="1" thickBot="1">
      <c r="A12" s="185"/>
      <c r="B12" s="35" t="s">
        <v>66</v>
      </c>
      <c r="C12" s="16">
        <v>-242</v>
      </c>
      <c r="D12" s="17">
        <v>0</v>
      </c>
      <c r="E12" s="17">
        <v>0</v>
      </c>
      <c r="F12" s="17">
        <v>0</v>
      </c>
      <c r="G12" s="18">
        <v>4</v>
      </c>
    </row>
    <row r="13" spans="1:7" s="1" customFormat="1" ht="18" customHeight="1" thickBot="1">
      <c r="A13" s="37">
        <v>504</v>
      </c>
      <c r="B13" s="38" t="s">
        <v>4</v>
      </c>
      <c r="C13" s="19">
        <v>0</v>
      </c>
      <c r="D13" s="11">
        <v>0</v>
      </c>
      <c r="E13" s="11">
        <v>0</v>
      </c>
      <c r="F13" s="11">
        <v>0</v>
      </c>
      <c r="G13" s="20"/>
    </row>
    <row r="14" spans="1:7" s="39" customFormat="1" ht="18" customHeight="1" thickBot="1">
      <c r="A14" s="31">
        <v>511</v>
      </c>
      <c r="B14" s="31" t="s">
        <v>5</v>
      </c>
      <c r="C14" s="21">
        <v>607</v>
      </c>
      <c r="D14" s="22">
        <v>300</v>
      </c>
      <c r="E14" s="22">
        <v>390</v>
      </c>
      <c r="F14" s="22">
        <v>390</v>
      </c>
      <c r="G14" s="23"/>
    </row>
    <row r="15" spans="1:7" s="30" customFormat="1" ht="18" customHeight="1" thickBot="1">
      <c r="A15" s="38">
        <v>512</v>
      </c>
      <c r="B15" s="31" t="s">
        <v>6</v>
      </c>
      <c r="C15" s="19">
        <v>11</v>
      </c>
      <c r="D15" s="11">
        <v>11</v>
      </c>
      <c r="E15" s="11">
        <v>12</v>
      </c>
      <c r="F15" s="11">
        <v>12</v>
      </c>
      <c r="G15" s="24"/>
    </row>
    <row r="16" spans="1:7" ht="18" customHeight="1" thickBot="1">
      <c r="A16" s="31">
        <v>513</v>
      </c>
      <c r="B16" s="31" t="s">
        <v>7</v>
      </c>
      <c r="C16" s="21">
        <v>11</v>
      </c>
      <c r="D16" s="22">
        <v>16</v>
      </c>
      <c r="E16" s="22">
        <v>14</v>
      </c>
      <c r="F16" s="22">
        <v>14</v>
      </c>
      <c r="G16" s="23"/>
    </row>
    <row r="17" spans="1:7" s="30" customFormat="1" ht="18" customHeight="1" thickBot="1">
      <c r="A17" s="31">
        <v>518</v>
      </c>
      <c r="B17" s="31" t="s">
        <v>8</v>
      </c>
      <c r="C17" s="21">
        <f>SUM(C18:C20)</f>
        <v>490</v>
      </c>
      <c r="D17" s="22">
        <f>SUM(D18:D20)</f>
        <v>456</v>
      </c>
      <c r="E17" s="22">
        <f>SUM(E18:E20)</f>
        <v>450</v>
      </c>
      <c r="F17" s="22">
        <f>SUM(F18:F20)</f>
        <v>450</v>
      </c>
      <c r="G17" s="24"/>
    </row>
    <row r="18" spans="1:7" s="30" customFormat="1" ht="18" customHeight="1">
      <c r="A18" s="40" t="s">
        <v>44</v>
      </c>
      <c r="B18" s="36" t="s">
        <v>50</v>
      </c>
      <c r="C18" s="25">
        <v>52</v>
      </c>
      <c r="D18" s="26">
        <v>64</v>
      </c>
      <c r="E18" s="26">
        <v>60</v>
      </c>
      <c r="F18" s="26">
        <v>60</v>
      </c>
      <c r="G18" s="75">
        <v>1</v>
      </c>
    </row>
    <row r="19" spans="1:7" s="30" customFormat="1" ht="18" customHeight="1">
      <c r="A19" s="37"/>
      <c r="B19" s="34" t="s">
        <v>51</v>
      </c>
      <c r="C19" s="27">
        <v>0</v>
      </c>
      <c r="D19" s="28">
        <v>0</v>
      </c>
      <c r="E19" s="28">
        <v>0</v>
      </c>
      <c r="F19" s="28">
        <v>0</v>
      </c>
      <c r="G19" s="76">
        <v>2</v>
      </c>
    </row>
    <row r="20" spans="1:7" s="30" customFormat="1" ht="18" customHeight="1" thickBot="1">
      <c r="A20" s="37"/>
      <c r="B20" s="34" t="s">
        <v>47</v>
      </c>
      <c r="C20" s="27">
        <v>438</v>
      </c>
      <c r="D20" s="28">
        <v>392</v>
      </c>
      <c r="E20" s="28">
        <v>390</v>
      </c>
      <c r="F20" s="28">
        <v>390</v>
      </c>
      <c r="G20" s="77">
        <v>3</v>
      </c>
    </row>
    <row r="21" spans="1:7" s="30" customFormat="1" ht="18" customHeight="1" thickBot="1">
      <c r="A21" s="41">
        <v>521</v>
      </c>
      <c r="B21" s="31" t="s">
        <v>9</v>
      </c>
      <c r="C21" s="21">
        <f>SUM(C22:C25)</f>
        <v>279</v>
      </c>
      <c r="D21" s="22">
        <f>SUM(D22:D25)</f>
        <v>237</v>
      </c>
      <c r="E21" s="22">
        <f>SUM(E22:E25)</f>
        <v>256</v>
      </c>
      <c r="F21" s="22">
        <f>SUM(F22:F25)</f>
        <v>256</v>
      </c>
      <c r="G21" s="24"/>
    </row>
    <row r="22" spans="1:7" ht="18" customHeight="1">
      <c r="A22" s="40" t="s">
        <v>44</v>
      </c>
      <c r="B22" s="42" t="s">
        <v>52</v>
      </c>
      <c r="C22" s="3">
        <v>140</v>
      </c>
      <c r="D22" s="4">
        <v>101</v>
      </c>
      <c r="E22" s="4">
        <v>115</v>
      </c>
      <c r="F22" s="4">
        <v>115</v>
      </c>
      <c r="G22" s="5">
        <v>1</v>
      </c>
    </row>
    <row r="23" spans="1:7" ht="18" customHeight="1">
      <c r="A23" s="43"/>
      <c r="B23" s="34" t="s">
        <v>53</v>
      </c>
      <c r="C23" s="6">
        <v>5</v>
      </c>
      <c r="D23" s="7">
        <v>6</v>
      </c>
      <c r="E23" s="7">
        <v>6</v>
      </c>
      <c r="F23" s="7">
        <v>6</v>
      </c>
      <c r="G23" s="8">
        <v>2</v>
      </c>
    </row>
    <row r="24" spans="1:7" ht="18" customHeight="1">
      <c r="A24" s="43"/>
      <c r="B24" s="43" t="s">
        <v>54</v>
      </c>
      <c r="C24" s="44">
        <v>0</v>
      </c>
      <c r="D24" s="45">
        <v>0</v>
      </c>
      <c r="E24" s="45">
        <v>0</v>
      </c>
      <c r="F24" s="45">
        <v>0</v>
      </c>
      <c r="G24" s="12">
        <v>3</v>
      </c>
    </row>
    <row r="25" spans="1:7" ht="18" customHeight="1" thickBot="1">
      <c r="A25" s="35"/>
      <c r="B25" s="33" t="s">
        <v>55</v>
      </c>
      <c r="C25" s="47">
        <v>134</v>
      </c>
      <c r="D25" s="17">
        <v>130</v>
      </c>
      <c r="E25" s="48">
        <v>135</v>
      </c>
      <c r="F25" s="48">
        <v>135</v>
      </c>
      <c r="G25" s="49">
        <v>4</v>
      </c>
    </row>
    <row r="26" spans="1:7" s="30" customFormat="1" ht="18" customHeight="1" thickBot="1">
      <c r="A26" s="31">
        <v>524</v>
      </c>
      <c r="B26" s="31" t="s">
        <v>10</v>
      </c>
      <c r="C26" s="21">
        <v>63</v>
      </c>
      <c r="D26" s="22">
        <v>41</v>
      </c>
      <c r="E26" s="22">
        <v>41</v>
      </c>
      <c r="F26" s="22">
        <v>41</v>
      </c>
      <c r="G26" s="24"/>
    </row>
    <row r="27" spans="1:7" s="30" customFormat="1" ht="18" customHeight="1" thickBot="1">
      <c r="A27" s="31">
        <v>525</v>
      </c>
      <c r="B27" s="31" t="s">
        <v>11</v>
      </c>
      <c r="C27" s="21">
        <v>51</v>
      </c>
      <c r="D27" s="22">
        <v>57</v>
      </c>
      <c r="E27" s="22">
        <v>57</v>
      </c>
      <c r="F27" s="22">
        <v>57</v>
      </c>
      <c r="G27" s="24"/>
    </row>
    <row r="28" spans="1:7" s="30" customFormat="1" ht="18" customHeight="1" thickBot="1">
      <c r="A28" s="31">
        <v>527</v>
      </c>
      <c r="B28" s="31" t="s">
        <v>12</v>
      </c>
      <c r="C28" s="21">
        <v>50</v>
      </c>
      <c r="D28" s="22">
        <v>44</v>
      </c>
      <c r="E28" s="22">
        <v>44</v>
      </c>
      <c r="F28" s="22">
        <v>44</v>
      </c>
      <c r="G28" s="24"/>
    </row>
    <row r="29" spans="1:7" s="30" customFormat="1" ht="18" customHeight="1" thickBot="1">
      <c r="A29" s="31">
        <v>528</v>
      </c>
      <c r="B29" s="31" t="s">
        <v>26</v>
      </c>
      <c r="C29" s="21">
        <v>10</v>
      </c>
      <c r="D29" s="22">
        <v>7</v>
      </c>
      <c r="E29" s="22">
        <v>7</v>
      </c>
      <c r="F29" s="22">
        <v>7</v>
      </c>
      <c r="G29" s="24"/>
    </row>
    <row r="30" spans="1:7" s="30" customFormat="1" ht="18" customHeight="1" thickBot="1">
      <c r="A30" s="31">
        <v>531</v>
      </c>
      <c r="B30" s="31" t="s">
        <v>35</v>
      </c>
      <c r="C30" s="21">
        <v>0</v>
      </c>
      <c r="D30" s="22">
        <v>0</v>
      </c>
      <c r="E30" s="22">
        <v>0</v>
      </c>
      <c r="F30" s="22">
        <v>0</v>
      </c>
      <c r="G30" s="24"/>
    </row>
    <row r="31" spans="1:7" s="30" customFormat="1" ht="18" customHeight="1" thickBot="1">
      <c r="A31" s="31">
        <v>538</v>
      </c>
      <c r="B31" s="31" t="s">
        <v>36</v>
      </c>
      <c r="C31" s="21">
        <v>0</v>
      </c>
      <c r="D31" s="22">
        <v>0</v>
      </c>
      <c r="E31" s="22">
        <v>0</v>
      </c>
      <c r="F31" s="22">
        <v>0</v>
      </c>
      <c r="G31" s="24"/>
    </row>
    <row r="32" spans="1:7" s="30" customFormat="1" ht="18" customHeight="1" thickBot="1">
      <c r="A32" s="31">
        <v>542</v>
      </c>
      <c r="B32" s="31" t="s">
        <v>31</v>
      </c>
      <c r="C32" s="21">
        <v>0</v>
      </c>
      <c r="D32" s="46">
        <v>0</v>
      </c>
      <c r="E32" s="46">
        <v>0</v>
      </c>
      <c r="F32" s="46">
        <v>0</v>
      </c>
      <c r="G32" s="24"/>
    </row>
    <row r="33" spans="1:7" s="30" customFormat="1" ht="18" customHeight="1" thickBot="1">
      <c r="A33" s="31">
        <v>543</v>
      </c>
      <c r="B33" s="31" t="s">
        <v>37</v>
      </c>
      <c r="C33" s="21">
        <v>0</v>
      </c>
      <c r="D33" s="22">
        <v>0</v>
      </c>
      <c r="E33" s="22">
        <v>0</v>
      </c>
      <c r="F33" s="22">
        <v>0</v>
      </c>
      <c r="G33" s="24"/>
    </row>
    <row r="34" spans="1:7" s="30" customFormat="1" ht="18" customHeight="1" thickBot="1">
      <c r="A34" s="31">
        <v>551</v>
      </c>
      <c r="B34" s="31" t="s">
        <v>38</v>
      </c>
      <c r="C34" s="21">
        <v>30</v>
      </c>
      <c r="D34" s="22">
        <v>30</v>
      </c>
      <c r="E34" s="22">
        <v>30</v>
      </c>
      <c r="F34" s="22">
        <v>30</v>
      </c>
      <c r="G34" s="24"/>
    </row>
    <row r="35" spans="1:7" s="30" customFormat="1" ht="18" customHeight="1" thickBot="1">
      <c r="A35" s="50">
        <v>556</v>
      </c>
      <c r="B35" s="31" t="s">
        <v>39</v>
      </c>
      <c r="C35" s="21">
        <v>0</v>
      </c>
      <c r="D35" s="22">
        <v>0</v>
      </c>
      <c r="E35" s="22">
        <v>0</v>
      </c>
      <c r="F35" s="22">
        <v>0</v>
      </c>
      <c r="G35" s="24"/>
    </row>
    <row r="36" spans="1:7" s="30" customFormat="1" ht="18" customHeight="1" thickBot="1">
      <c r="A36" s="50">
        <v>557</v>
      </c>
      <c r="B36" s="31" t="s">
        <v>40</v>
      </c>
      <c r="C36" s="21">
        <v>0</v>
      </c>
      <c r="D36" s="22">
        <v>0</v>
      </c>
      <c r="E36" s="22">
        <v>0</v>
      </c>
      <c r="F36" s="22">
        <v>0</v>
      </c>
      <c r="G36" s="24"/>
    </row>
    <row r="37" spans="1:7" s="30" customFormat="1" ht="18" customHeight="1" thickBot="1">
      <c r="A37" s="31">
        <v>549</v>
      </c>
      <c r="B37" s="31" t="s">
        <v>27</v>
      </c>
      <c r="C37" s="21">
        <v>255</v>
      </c>
      <c r="D37" s="22">
        <v>255</v>
      </c>
      <c r="E37" s="22">
        <v>255</v>
      </c>
      <c r="F37" s="22">
        <v>255</v>
      </c>
      <c r="G37" s="24"/>
    </row>
    <row r="38" spans="1:8" s="30" customFormat="1" ht="18" customHeight="1" thickBot="1">
      <c r="A38" s="38">
        <v>558</v>
      </c>
      <c r="B38" s="31" t="s">
        <v>70</v>
      </c>
      <c r="C38" s="78">
        <v>636</v>
      </c>
      <c r="D38" s="79">
        <v>198</v>
      </c>
      <c r="E38" s="79">
        <v>200</v>
      </c>
      <c r="F38" s="79">
        <v>101</v>
      </c>
      <c r="G38" s="169" t="s">
        <v>214</v>
      </c>
      <c r="H38" s="170"/>
    </row>
    <row r="39" spans="1:7" s="30" customFormat="1" ht="18" customHeight="1" thickBot="1">
      <c r="A39" s="51">
        <v>569</v>
      </c>
      <c r="B39" s="51" t="s">
        <v>56</v>
      </c>
      <c r="C39" s="52">
        <v>90</v>
      </c>
      <c r="D39" s="53">
        <v>0</v>
      </c>
      <c r="E39" s="53">
        <v>97</v>
      </c>
      <c r="F39" s="53">
        <v>97</v>
      </c>
      <c r="G39" s="80"/>
    </row>
    <row r="40" spans="1:7" s="30" customFormat="1" ht="18" customHeight="1" thickBot="1" thickTop="1">
      <c r="A40" s="51"/>
      <c r="B40" s="51" t="s">
        <v>71</v>
      </c>
      <c r="C40" s="52">
        <v>110</v>
      </c>
      <c r="D40" s="53"/>
      <c r="E40" s="53"/>
      <c r="F40" s="53"/>
      <c r="G40" s="54"/>
    </row>
    <row r="41" spans="1:7" s="30" customFormat="1" ht="18" customHeight="1" thickBot="1" thickTop="1">
      <c r="A41" s="38" t="s">
        <v>14</v>
      </c>
      <c r="B41" s="38" t="s">
        <v>15</v>
      </c>
      <c r="C41" s="19">
        <f>SUM(C4,C8,C13:C17,C21,C26:C40)</f>
        <v>7508</v>
      </c>
      <c r="D41" s="11">
        <f>SUM(D4,D8,D13:D17,D21,D26:D40)</f>
        <v>6446</v>
      </c>
      <c r="E41" s="11">
        <f>SUM(E4,E8,E13:E17,E21,E26:E40)</f>
        <v>6668</v>
      </c>
      <c r="F41" s="11">
        <f>SUM(F4,F8,F13:F17,F21,F26:F40)</f>
        <v>6569</v>
      </c>
      <c r="G41" s="20"/>
    </row>
    <row r="42" spans="1:7" s="30" customFormat="1" ht="18" customHeight="1">
      <c r="A42" s="1"/>
      <c r="B42" s="1"/>
      <c r="C42" s="2"/>
      <c r="D42" s="2"/>
      <c r="E42" s="2"/>
      <c r="F42" s="2"/>
      <c r="G42" s="1"/>
    </row>
    <row r="43" spans="1:7" s="30" customFormat="1" ht="18" customHeight="1" thickBot="1">
      <c r="A43" s="1"/>
      <c r="B43" s="1"/>
      <c r="C43" s="2"/>
      <c r="D43" s="2"/>
      <c r="E43" s="2"/>
      <c r="F43" s="2"/>
      <c r="G43" s="1"/>
    </row>
    <row r="44" spans="1:7" ht="57" thickBot="1">
      <c r="A44" s="70"/>
      <c r="B44" s="70" t="s">
        <v>0</v>
      </c>
      <c r="C44" s="71" t="s">
        <v>62</v>
      </c>
      <c r="D44" s="71" t="s">
        <v>60</v>
      </c>
      <c r="E44" s="71" t="s">
        <v>59</v>
      </c>
      <c r="F44" s="72" t="s">
        <v>61</v>
      </c>
      <c r="G44" s="73" t="s">
        <v>63</v>
      </c>
    </row>
    <row r="45" spans="1:7" s="30" customFormat="1" ht="18" customHeight="1" thickBot="1">
      <c r="A45" s="55">
        <v>602</v>
      </c>
      <c r="B45" s="31" t="s">
        <v>28</v>
      </c>
      <c r="C45" s="21">
        <v>0</v>
      </c>
      <c r="D45" s="22">
        <v>0</v>
      </c>
      <c r="E45" s="22">
        <v>0</v>
      </c>
      <c r="F45" s="22">
        <v>0</v>
      </c>
      <c r="G45" s="31"/>
    </row>
    <row r="46" spans="1:7" s="30" customFormat="1" ht="18" customHeight="1" thickBot="1">
      <c r="A46" s="31">
        <v>603</v>
      </c>
      <c r="B46" s="31" t="s">
        <v>29</v>
      </c>
      <c r="C46" s="21">
        <v>276</v>
      </c>
      <c r="D46" s="22">
        <v>250</v>
      </c>
      <c r="E46" s="22">
        <v>240</v>
      </c>
      <c r="F46" s="22">
        <v>240</v>
      </c>
      <c r="G46" s="31"/>
    </row>
    <row r="47" spans="1:7" s="30" customFormat="1" ht="18" customHeight="1" thickBot="1">
      <c r="A47" s="31">
        <v>604</v>
      </c>
      <c r="B47" s="31" t="s">
        <v>67</v>
      </c>
      <c r="C47" s="21">
        <v>0</v>
      </c>
      <c r="D47" s="22">
        <v>0</v>
      </c>
      <c r="E47" s="22">
        <v>0</v>
      </c>
      <c r="F47" s="22">
        <v>0</v>
      </c>
      <c r="G47" s="31"/>
    </row>
    <row r="48" spans="1:7" s="30" customFormat="1" ht="18" customHeight="1" thickBot="1">
      <c r="A48" s="50">
        <v>609</v>
      </c>
      <c r="B48" s="31" t="s">
        <v>30</v>
      </c>
      <c r="C48" s="21">
        <v>3035</v>
      </c>
      <c r="D48" s="22">
        <v>2735</v>
      </c>
      <c r="E48" s="22">
        <v>2805</v>
      </c>
      <c r="F48" s="22">
        <v>2805</v>
      </c>
      <c r="G48" s="31"/>
    </row>
    <row r="49" spans="1:7" s="30" customFormat="1" ht="18" customHeight="1" thickBot="1">
      <c r="A49" s="50">
        <v>611</v>
      </c>
      <c r="B49" s="31" t="s">
        <v>41</v>
      </c>
      <c r="C49" s="21">
        <v>0</v>
      </c>
      <c r="D49" s="22">
        <v>0</v>
      </c>
      <c r="E49" s="22">
        <v>0</v>
      </c>
      <c r="F49" s="22">
        <v>0</v>
      </c>
      <c r="G49" s="31"/>
    </row>
    <row r="50" spans="1:7" ht="18" customHeight="1" thickBot="1">
      <c r="A50" s="37">
        <v>621</v>
      </c>
      <c r="B50" s="37" t="s">
        <v>42</v>
      </c>
      <c r="C50" s="21">
        <v>0</v>
      </c>
      <c r="D50" s="22">
        <v>0</v>
      </c>
      <c r="E50" s="22">
        <v>0</v>
      </c>
      <c r="F50" s="22">
        <v>0</v>
      </c>
      <c r="G50" s="43"/>
    </row>
    <row r="51" spans="1:7" ht="18" customHeight="1" thickBot="1">
      <c r="A51" s="31">
        <v>646</v>
      </c>
      <c r="B51" s="31" t="s">
        <v>32</v>
      </c>
      <c r="C51" s="21">
        <v>18</v>
      </c>
      <c r="D51" s="22">
        <v>2</v>
      </c>
      <c r="E51" s="22">
        <v>1</v>
      </c>
      <c r="F51" s="22">
        <v>1</v>
      </c>
      <c r="G51" s="56"/>
    </row>
    <row r="52" spans="1:7" s="30" customFormat="1" ht="18" customHeight="1" thickBot="1">
      <c r="A52" s="31">
        <v>648</v>
      </c>
      <c r="B52" s="31" t="s">
        <v>33</v>
      </c>
      <c r="C52" s="21">
        <v>76</v>
      </c>
      <c r="D52" s="22">
        <v>50</v>
      </c>
      <c r="E52" s="22">
        <v>0</v>
      </c>
      <c r="F52" s="22">
        <v>0</v>
      </c>
      <c r="G52" s="31"/>
    </row>
    <row r="53" spans="1:7" s="30" customFormat="1" ht="18" customHeight="1" thickBot="1">
      <c r="A53" s="31">
        <v>649</v>
      </c>
      <c r="B53" s="31" t="s">
        <v>34</v>
      </c>
      <c r="C53" s="21">
        <v>15</v>
      </c>
      <c r="D53" s="22">
        <v>6</v>
      </c>
      <c r="E53" s="22">
        <v>15</v>
      </c>
      <c r="F53" s="22">
        <v>15</v>
      </c>
      <c r="G53" s="31"/>
    </row>
    <row r="54" spans="1:7" ht="18" customHeight="1" thickBot="1">
      <c r="A54" s="31">
        <v>662</v>
      </c>
      <c r="B54" s="31" t="s">
        <v>13</v>
      </c>
      <c r="C54" s="21">
        <v>7</v>
      </c>
      <c r="D54" s="22">
        <v>12</v>
      </c>
      <c r="E54" s="22">
        <v>8</v>
      </c>
      <c r="F54" s="22">
        <v>8</v>
      </c>
      <c r="G54" s="56"/>
    </row>
    <row r="55" spans="1:7" ht="18" customHeight="1" thickBot="1">
      <c r="A55" s="51">
        <v>669</v>
      </c>
      <c r="B55" s="51" t="s">
        <v>43</v>
      </c>
      <c r="C55" s="52">
        <v>0</v>
      </c>
      <c r="D55" s="53">
        <v>0</v>
      </c>
      <c r="E55" s="53">
        <v>0</v>
      </c>
      <c r="F55" s="53">
        <v>0</v>
      </c>
      <c r="G55" s="57"/>
    </row>
    <row r="56" spans="1:7" s="30" customFormat="1" ht="18" customHeight="1" thickBot="1" thickTop="1">
      <c r="A56" s="38" t="s">
        <v>21</v>
      </c>
      <c r="B56" s="38" t="s">
        <v>16</v>
      </c>
      <c r="C56" s="58">
        <f>SUM(C45:C55)</f>
        <v>3427</v>
      </c>
      <c r="D56" s="59">
        <f>SUM(D45:D55)</f>
        <v>3055</v>
      </c>
      <c r="E56" s="59">
        <f>SUM(E45:E55)</f>
        <v>3069</v>
      </c>
      <c r="F56" s="59">
        <f>SUM(F45:F55)</f>
        <v>3069</v>
      </c>
      <c r="G56" s="38"/>
    </row>
    <row r="57" spans="1:7" s="30" customFormat="1" ht="18" customHeight="1">
      <c r="A57" s="1"/>
      <c r="B57" s="1"/>
      <c r="C57" s="2"/>
      <c r="D57" s="2"/>
      <c r="E57" s="2"/>
      <c r="F57" s="2"/>
      <c r="G57" s="1"/>
    </row>
    <row r="58" ht="18" customHeight="1"/>
    <row r="59" spans="1:7" s="30" customFormat="1" ht="18" customHeight="1" thickBot="1">
      <c r="A59" s="179" t="s">
        <v>64</v>
      </c>
      <c r="B59" s="179"/>
      <c r="C59" s="179"/>
      <c r="D59" s="179"/>
      <c r="E59" s="179"/>
      <c r="F59" s="179"/>
      <c r="G59" s="179"/>
    </row>
    <row r="60" spans="1:7" ht="18" customHeight="1">
      <c r="A60" s="36" t="s">
        <v>17</v>
      </c>
      <c r="B60" s="36" t="s">
        <v>18</v>
      </c>
      <c r="C60" s="62">
        <f>SUM(C56)</f>
        <v>3427</v>
      </c>
      <c r="D60" s="63">
        <f>SUM(D56)</f>
        <v>3055</v>
      </c>
      <c r="E60" s="63">
        <f>SUM(E56)</f>
        <v>3069</v>
      </c>
      <c r="F60" s="63">
        <f>SUM(F56)</f>
        <v>3069</v>
      </c>
      <c r="G60" s="36"/>
    </row>
    <row r="61" spans="1:7" ht="18" customHeight="1" thickBot="1">
      <c r="A61" s="64" t="s">
        <v>19</v>
      </c>
      <c r="B61" s="64" t="s">
        <v>20</v>
      </c>
      <c r="C61" s="65">
        <f>SUM(C41)</f>
        <v>7508</v>
      </c>
      <c r="D61" s="48">
        <f>SUM(D41)</f>
        <v>6446</v>
      </c>
      <c r="E61" s="48">
        <f>SUM(E41)</f>
        <v>6668</v>
      </c>
      <c r="F61" s="48">
        <f>SUM(F41)</f>
        <v>6569</v>
      </c>
      <c r="G61" s="35"/>
    </row>
    <row r="62" spans="1:7" s="30" customFormat="1" ht="18" customHeight="1" thickBot="1">
      <c r="A62" s="31"/>
      <c r="B62" s="66" t="s">
        <v>57</v>
      </c>
      <c r="C62" s="67">
        <f>SUM(C61-C60)</f>
        <v>4081</v>
      </c>
      <c r="D62" s="68">
        <f>SUM(D61-D60)</f>
        <v>3391</v>
      </c>
      <c r="E62" s="68">
        <f>SUM(E61-E60)</f>
        <v>3599</v>
      </c>
      <c r="F62" s="168">
        <f>SUM(F61-F60)</f>
        <v>3500</v>
      </c>
      <c r="G62" s="31"/>
    </row>
    <row r="63" spans="2:3" ht="18" customHeight="1">
      <c r="B63" s="29" t="s">
        <v>22</v>
      </c>
      <c r="C63" s="60" t="s">
        <v>68</v>
      </c>
    </row>
    <row r="64" spans="2:3" ht="18" customHeight="1">
      <c r="B64" s="29" t="s">
        <v>23</v>
      </c>
      <c r="C64" s="60" t="s">
        <v>69</v>
      </c>
    </row>
    <row r="65" spans="2:3" ht="18" customHeight="1">
      <c r="B65" s="29" t="s">
        <v>24</v>
      </c>
      <c r="C65" s="74">
        <v>41214</v>
      </c>
    </row>
    <row r="66" ht="18" customHeight="1"/>
    <row r="67" ht="18" customHeight="1"/>
    <row r="68" ht="18" customHeight="1"/>
    <row r="69" ht="18" customHeight="1"/>
  </sheetData>
  <sheetProtection/>
  <protectedRanges>
    <protectedRange sqref="C2" name="Oblast10"/>
    <protectedRange sqref="C63:G65" name="Oblast9"/>
    <protectedRange sqref="C45:G55" name="Oblast8"/>
    <protectedRange sqref="C9:G16" name="Oblast4"/>
    <protectedRange sqref="C18:G20" name="Oblast3"/>
    <protectedRange sqref="C9:G16" name="Oblast2"/>
    <protectedRange sqref="C38:F38 C5:G7" name="Oblast1"/>
    <protectedRange sqref="C18:G20" name="Oblast6"/>
    <protectedRange sqref="C22:E37 F22:G38 C39:G40" name="Oblast7"/>
  </protectedRanges>
  <mergeCells count="5">
    <mergeCell ref="A2:B2"/>
    <mergeCell ref="C2:G2"/>
    <mergeCell ref="A59:G59"/>
    <mergeCell ref="A5:A7"/>
    <mergeCell ref="A9:A12"/>
  </mergeCells>
  <printOptions/>
  <pageMargins left="0.984251968503937" right="0.984251968503937" top="0.3937007874015748" bottom="0.3937007874015748" header="0.5118110236220472" footer="0.5118110236220472"/>
  <pageSetup horizontalDpi="300" verticalDpi="300" orientation="portrait" paperSize="9" scale="61" r:id="rId1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C49">
      <selection activeCell="M44" sqref="M44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186" t="s">
        <v>58</v>
      </c>
      <c r="B1" s="186"/>
      <c r="C1" s="186"/>
      <c r="D1" s="186"/>
      <c r="E1" s="186"/>
      <c r="F1" s="186"/>
      <c r="G1" s="186"/>
    </row>
    <row r="2" spans="1:7" ht="16.5" thickBot="1">
      <c r="A2" s="174" t="s">
        <v>25</v>
      </c>
      <c r="B2" s="175"/>
      <c r="C2" s="176" t="s">
        <v>72</v>
      </c>
      <c r="D2" s="177"/>
      <c r="E2" s="177"/>
      <c r="F2" s="177"/>
      <c r="G2" s="178"/>
    </row>
    <row r="3" spans="1:7" ht="57" thickBot="1">
      <c r="A3" s="69" t="s">
        <v>1</v>
      </c>
      <c r="B3" s="70" t="s">
        <v>0</v>
      </c>
      <c r="C3" s="71" t="s">
        <v>62</v>
      </c>
      <c r="D3" s="71" t="s">
        <v>60</v>
      </c>
      <c r="E3" s="71" t="s">
        <v>59</v>
      </c>
      <c r="F3" s="72" t="s">
        <v>61</v>
      </c>
      <c r="G3" s="73" t="s">
        <v>63</v>
      </c>
    </row>
    <row r="4" spans="1:7" ht="15.75" thickBot="1">
      <c r="A4" s="31">
        <v>501</v>
      </c>
      <c r="B4" s="38" t="s">
        <v>2</v>
      </c>
      <c r="C4" s="19">
        <f>SUM(C5:C7)</f>
        <v>0</v>
      </c>
      <c r="D4" s="11">
        <f>SUM(D5:D7)</f>
        <v>0</v>
      </c>
      <c r="E4" s="11">
        <f>SUM(E5:E7)</f>
        <v>305</v>
      </c>
      <c r="F4" s="11">
        <f>SUM(F5:F7)</f>
        <v>305</v>
      </c>
      <c r="G4" s="20"/>
    </row>
    <row r="5" spans="1:7" ht="14.25">
      <c r="A5" s="180" t="s">
        <v>44</v>
      </c>
      <c r="B5" s="32" t="s">
        <v>45</v>
      </c>
      <c r="C5" s="3"/>
      <c r="D5" s="4"/>
      <c r="E5" s="4">
        <v>0</v>
      </c>
      <c r="F5" s="4">
        <v>0</v>
      </c>
      <c r="G5" s="5">
        <v>1</v>
      </c>
    </row>
    <row r="6" spans="1:7" ht="14.25">
      <c r="A6" s="181"/>
      <c r="B6" s="33" t="s">
        <v>46</v>
      </c>
      <c r="C6" s="6" t="s">
        <v>73</v>
      </c>
      <c r="D6" s="7"/>
      <c r="E6" s="7">
        <v>30</v>
      </c>
      <c r="F6" s="7">
        <v>30</v>
      </c>
      <c r="G6" s="8">
        <v>2</v>
      </c>
    </row>
    <row r="7" spans="1:7" ht="15" thickBot="1">
      <c r="A7" s="182"/>
      <c r="B7" s="35" t="s">
        <v>47</v>
      </c>
      <c r="C7" s="9"/>
      <c r="D7" s="10"/>
      <c r="E7" s="10">
        <v>275</v>
      </c>
      <c r="F7" s="10">
        <v>275</v>
      </c>
      <c r="G7" s="12">
        <v>4</v>
      </c>
    </row>
    <row r="8" spans="1:7" ht="15.75" thickBot="1">
      <c r="A8" s="31">
        <v>502</v>
      </c>
      <c r="B8" s="31" t="s">
        <v>3</v>
      </c>
      <c r="C8" s="21">
        <f>SUM(C9:C12)</f>
        <v>0</v>
      </c>
      <c r="D8" s="22">
        <f>SUM(D9:D12)</f>
        <v>0</v>
      </c>
      <c r="E8" s="22">
        <f>SUM(E9:E12)</f>
        <v>1351</v>
      </c>
      <c r="F8" s="22">
        <f>SUM(F9:F12)</f>
        <v>1351</v>
      </c>
      <c r="G8" s="24"/>
    </row>
    <row r="9" spans="1:7" ht="14.25">
      <c r="A9" s="183" t="s">
        <v>44</v>
      </c>
      <c r="B9" s="36" t="s">
        <v>48</v>
      </c>
      <c r="C9" s="13"/>
      <c r="D9" s="14"/>
      <c r="E9" s="14">
        <v>130</v>
      </c>
      <c r="F9" s="14">
        <v>130</v>
      </c>
      <c r="G9" s="5">
        <v>1</v>
      </c>
    </row>
    <row r="10" spans="1:7" ht="14.25">
      <c r="A10" s="184"/>
      <c r="B10" s="34" t="s">
        <v>49</v>
      </c>
      <c r="C10" s="3"/>
      <c r="D10" s="4"/>
      <c r="E10" s="4">
        <v>789</v>
      </c>
      <c r="F10" s="4">
        <v>789</v>
      </c>
      <c r="G10" s="15">
        <v>2</v>
      </c>
    </row>
    <row r="11" spans="1:7" ht="14.25">
      <c r="A11" s="184"/>
      <c r="B11" s="34" t="s">
        <v>74</v>
      </c>
      <c r="C11" s="6"/>
      <c r="D11" s="7"/>
      <c r="E11" s="7">
        <v>432</v>
      </c>
      <c r="F11" s="7">
        <v>432</v>
      </c>
      <c r="G11" s="8">
        <v>3</v>
      </c>
    </row>
    <row r="12" spans="1:7" ht="15" thickBot="1">
      <c r="A12" s="185"/>
      <c r="B12" s="35" t="s">
        <v>75</v>
      </c>
      <c r="C12" s="16"/>
      <c r="D12" s="17"/>
      <c r="E12" s="17">
        <v>0</v>
      </c>
      <c r="F12" s="17">
        <v>0</v>
      </c>
      <c r="G12" s="18">
        <v>4</v>
      </c>
    </row>
    <row r="13" spans="1:7" ht="15.75" thickBot="1">
      <c r="A13" s="37">
        <v>504</v>
      </c>
      <c r="B13" s="38" t="s">
        <v>4</v>
      </c>
      <c r="C13" s="19">
        <v>0</v>
      </c>
      <c r="D13" s="11">
        <v>0</v>
      </c>
      <c r="E13" s="11">
        <v>0</v>
      </c>
      <c r="F13" s="11">
        <v>0</v>
      </c>
      <c r="G13" s="20"/>
    </row>
    <row r="14" spans="1:7" ht="15.75" thickBot="1">
      <c r="A14" s="31">
        <v>511</v>
      </c>
      <c r="B14" s="31" t="s">
        <v>5</v>
      </c>
      <c r="C14" s="21"/>
      <c r="D14" s="22">
        <v>0</v>
      </c>
      <c r="E14" s="22">
        <v>270</v>
      </c>
      <c r="F14" s="22">
        <v>270</v>
      </c>
      <c r="G14" s="23"/>
    </row>
    <row r="15" spans="1:7" ht="15.75" thickBot="1">
      <c r="A15" s="38">
        <v>512</v>
      </c>
      <c r="B15" s="31" t="s">
        <v>6</v>
      </c>
      <c r="C15" s="19">
        <v>0</v>
      </c>
      <c r="D15" s="11">
        <v>0</v>
      </c>
      <c r="E15" s="11">
        <v>10</v>
      </c>
      <c r="F15" s="11">
        <v>10</v>
      </c>
      <c r="G15" s="24"/>
    </row>
    <row r="16" spans="1:7" ht="15.75" thickBot="1">
      <c r="A16" s="31">
        <v>513</v>
      </c>
      <c r="B16" s="31" t="s">
        <v>7</v>
      </c>
      <c r="C16" s="21">
        <v>0</v>
      </c>
      <c r="D16" s="22">
        <v>0</v>
      </c>
      <c r="E16" s="22">
        <v>12</v>
      </c>
      <c r="F16" s="22">
        <v>12</v>
      </c>
      <c r="G16" s="23"/>
    </row>
    <row r="17" spans="1:7" ht="15.75" thickBot="1">
      <c r="A17" s="31">
        <v>518</v>
      </c>
      <c r="B17" s="31" t="s">
        <v>8</v>
      </c>
      <c r="C17" s="21">
        <f>SUM(C18:C20)</f>
        <v>0</v>
      </c>
      <c r="D17" s="22">
        <f>SUM(D18:D20)</f>
        <v>0</v>
      </c>
      <c r="E17" s="22">
        <f>SUM(E18:E20)</f>
        <v>354</v>
      </c>
      <c r="F17" s="22">
        <f>SUM(F18:F20)</f>
        <v>354</v>
      </c>
      <c r="G17" s="24"/>
    </row>
    <row r="18" spans="1:7" ht="15">
      <c r="A18" s="40" t="s">
        <v>44</v>
      </c>
      <c r="B18" s="36" t="s">
        <v>50</v>
      </c>
      <c r="C18" s="25"/>
      <c r="D18" s="26"/>
      <c r="E18" s="26">
        <v>46</v>
      </c>
      <c r="F18" s="26">
        <v>46</v>
      </c>
      <c r="G18" s="75">
        <v>1</v>
      </c>
    </row>
    <row r="19" spans="1:7" ht="15">
      <c r="A19" s="37"/>
      <c r="B19" s="34" t="s">
        <v>51</v>
      </c>
      <c r="C19" s="27"/>
      <c r="D19" s="28"/>
      <c r="E19" s="28">
        <v>0</v>
      </c>
      <c r="F19" s="28">
        <v>0</v>
      </c>
      <c r="G19" s="76">
        <v>2</v>
      </c>
    </row>
    <row r="20" spans="1:7" ht="15.75" thickBot="1">
      <c r="A20" s="37"/>
      <c r="B20" s="34" t="s">
        <v>47</v>
      </c>
      <c r="C20" s="27"/>
      <c r="D20" s="28"/>
      <c r="E20" s="28">
        <v>308</v>
      </c>
      <c r="F20" s="28">
        <v>308</v>
      </c>
      <c r="G20" s="77">
        <v>3</v>
      </c>
    </row>
    <row r="21" spans="1:7" ht="15.75" thickBot="1">
      <c r="A21" s="41">
        <v>521</v>
      </c>
      <c r="B21" s="31" t="s">
        <v>9</v>
      </c>
      <c r="C21" s="21">
        <f>SUM(C22:C25)</f>
        <v>0</v>
      </c>
      <c r="D21" s="22">
        <f>SUM(D22:D25)</f>
        <v>0</v>
      </c>
      <c r="E21" s="22">
        <f>SUM(E22:E25)</f>
        <v>248</v>
      </c>
      <c r="F21" s="22">
        <f>SUM(F22:F25)</f>
        <v>248</v>
      </c>
      <c r="G21" s="24"/>
    </row>
    <row r="22" spans="1:7" ht="14.25">
      <c r="A22" s="40" t="s">
        <v>44</v>
      </c>
      <c r="B22" s="42" t="s">
        <v>52</v>
      </c>
      <c r="C22" s="3"/>
      <c r="D22" s="4"/>
      <c r="E22" s="4">
        <v>115</v>
      </c>
      <c r="F22" s="4">
        <v>115</v>
      </c>
      <c r="G22" s="5">
        <v>1</v>
      </c>
    </row>
    <row r="23" spans="1:7" ht="14.25">
      <c r="A23" s="43"/>
      <c r="B23" s="34" t="s">
        <v>53</v>
      </c>
      <c r="C23" s="6"/>
      <c r="D23" s="7"/>
      <c r="E23" s="7">
        <v>3</v>
      </c>
      <c r="F23" s="7">
        <v>3</v>
      </c>
      <c r="G23" s="8">
        <v>2</v>
      </c>
    </row>
    <row r="24" spans="1:7" ht="14.25">
      <c r="A24" s="43"/>
      <c r="B24" s="43" t="s">
        <v>54</v>
      </c>
      <c r="C24" s="44"/>
      <c r="D24" s="45"/>
      <c r="E24" s="45">
        <v>0</v>
      </c>
      <c r="F24" s="45">
        <v>0</v>
      </c>
      <c r="G24" s="12">
        <v>3</v>
      </c>
    </row>
    <row r="25" spans="1:7" ht="15" thickBot="1">
      <c r="A25" s="35"/>
      <c r="B25" s="33" t="s">
        <v>55</v>
      </c>
      <c r="C25" s="47"/>
      <c r="D25" s="17"/>
      <c r="E25" s="48">
        <v>130</v>
      </c>
      <c r="F25" s="48">
        <v>130</v>
      </c>
      <c r="G25" s="49">
        <v>4</v>
      </c>
    </row>
    <row r="26" spans="1:7" ht="15.75" thickBot="1">
      <c r="A26" s="31">
        <v>524</v>
      </c>
      <c r="B26" s="31" t="s">
        <v>10</v>
      </c>
      <c r="C26" s="21">
        <v>0</v>
      </c>
      <c r="D26" s="22">
        <v>0</v>
      </c>
      <c r="E26" s="22">
        <v>41</v>
      </c>
      <c r="F26" s="22">
        <v>41</v>
      </c>
      <c r="G26" s="24"/>
    </row>
    <row r="27" spans="1:7" ht="15.75" thickBot="1">
      <c r="A27" s="31">
        <v>525</v>
      </c>
      <c r="B27" s="31" t="s">
        <v>11</v>
      </c>
      <c r="C27" s="21">
        <v>0</v>
      </c>
      <c r="D27" s="22">
        <v>0</v>
      </c>
      <c r="E27" s="22">
        <v>47</v>
      </c>
      <c r="F27" s="22">
        <v>47</v>
      </c>
      <c r="G27" s="24"/>
    </row>
    <row r="28" spans="1:7" ht="15.75" thickBot="1">
      <c r="A28" s="31">
        <v>527</v>
      </c>
      <c r="B28" s="31" t="s">
        <v>12</v>
      </c>
      <c r="C28" s="21">
        <v>0</v>
      </c>
      <c r="D28" s="22">
        <v>0</v>
      </c>
      <c r="E28" s="22">
        <v>40</v>
      </c>
      <c r="F28" s="22">
        <v>40</v>
      </c>
      <c r="G28" s="24"/>
    </row>
    <row r="29" spans="1:7" ht="15.75" thickBot="1">
      <c r="A29" s="31">
        <v>528</v>
      </c>
      <c r="B29" s="31" t="s">
        <v>26</v>
      </c>
      <c r="C29" s="21">
        <v>0</v>
      </c>
      <c r="D29" s="22">
        <v>0</v>
      </c>
      <c r="E29" s="22">
        <v>3</v>
      </c>
      <c r="F29" s="22">
        <v>3</v>
      </c>
      <c r="G29" s="24"/>
    </row>
    <row r="30" spans="1:7" ht="15.75" thickBot="1">
      <c r="A30" s="31">
        <v>531</v>
      </c>
      <c r="B30" s="31" t="s">
        <v>35</v>
      </c>
      <c r="C30" s="21">
        <v>0</v>
      </c>
      <c r="D30" s="22">
        <v>0</v>
      </c>
      <c r="E30" s="22">
        <v>0</v>
      </c>
      <c r="F30" s="22">
        <v>0</v>
      </c>
      <c r="G30" s="24"/>
    </row>
    <row r="31" spans="1:7" ht="15.75" thickBot="1">
      <c r="A31" s="31">
        <v>538</v>
      </c>
      <c r="B31" s="31" t="s">
        <v>36</v>
      </c>
      <c r="C31" s="21">
        <v>0</v>
      </c>
      <c r="D31" s="22">
        <v>0</v>
      </c>
      <c r="E31" s="22">
        <v>0</v>
      </c>
      <c r="F31" s="22">
        <v>0</v>
      </c>
      <c r="G31" s="24"/>
    </row>
    <row r="32" spans="1:7" ht="15.75" thickBot="1">
      <c r="A32" s="31">
        <v>542</v>
      </c>
      <c r="B32" s="31" t="s">
        <v>31</v>
      </c>
      <c r="C32" s="21">
        <v>0</v>
      </c>
      <c r="D32" s="46">
        <v>0</v>
      </c>
      <c r="E32" s="46">
        <v>0</v>
      </c>
      <c r="F32" s="46">
        <v>0</v>
      </c>
      <c r="G32" s="24"/>
    </row>
    <row r="33" spans="1:7" ht="15.75" thickBot="1">
      <c r="A33" s="31">
        <v>543</v>
      </c>
      <c r="B33" s="31" t="s">
        <v>37</v>
      </c>
      <c r="C33" s="21">
        <v>0</v>
      </c>
      <c r="D33" s="22">
        <v>0</v>
      </c>
      <c r="E33" s="22">
        <v>0</v>
      </c>
      <c r="F33" s="22">
        <v>0</v>
      </c>
      <c r="G33" s="24"/>
    </row>
    <row r="34" spans="1:7" ht="15.75" thickBot="1">
      <c r="A34" s="31">
        <v>551</v>
      </c>
      <c r="B34" s="31" t="s">
        <v>38</v>
      </c>
      <c r="C34" s="21">
        <v>0</v>
      </c>
      <c r="D34" s="22">
        <v>0</v>
      </c>
      <c r="E34" s="22">
        <v>30</v>
      </c>
      <c r="F34" s="22">
        <v>30</v>
      </c>
      <c r="G34" s="24"/>
    </row>
    <row r="35" spans="1:7" ht="15.75" thickBot="1">
      <c r="A35" s="50">
        <v>556</v>
      </c>
      <c r="B35" s="31" t="s">
        <v>39</v>
      </c>
      <c r="C35" s="21">
        <v>0</v>
      </c>
      <c r="D35" s="22">
        <v>0</v>
      </c>
      <c r="E35" s="22">
        <v>0</v>
      </c>
      <c r="F35" s="22">
        <v>0</v>
      </c>
      <c r="G35" s="24"/>
    </row>
    <row r="36" spans="1:7" ht="15.75" thickBot="1">
      <c r="A36" s="50">
        <v>557</v>
      </c>
      <c r="B36" s="31" t="s">
        <v>40</v>
      </c>
      <c r="C36" s="21">
        <v>0</v>
      </c>
      <c r="D36" s="22">
        <v>0</v>
      </c>
      <c r="E36" s="22">
        <v>0</v>
      </c>
      <c r="F36" s="22">
        <v>0</v>
      </c>
      <c r="G36" s="24"/>
    </row>
    <row r="37" spans="1:7" ht="15.75" thickBot="1">
      <c r="A37" s="31">
        <v>549</v>
      </c>
      <c r="B37" s="31" t="s">
        <v>27</v>
      </c>
      <c r="C37" s="21">
        <v>0</v>
      </c>
      <c r="D37" s="22">
        <v>0</v>
      </c>
      <c r="E37" s="22">
        <v>5</v>
      </c>
      <c r="F37" s="22">
        <v>5</v>
      </c>
      <c r="G37" s="24"/>
    </row>
    <row r="38" spans="1:7" ht="15.75" thickBot="1">
      <c r="A38" s="38">
        <v>558</v>
      </c>
      <c r="B38" s="31" t="s">
        <v>70</v>
      </c>
      <c r="C38" s="21">
        <v>0</v>
      </c>
      <c r="D38" s="22">
        <v>0</v>
      </c>
      <c r="E38" s="7">
        <v>119</v>
      </c>
      <c r="F38" s="173">
        <v>20</v>
      </c>
      <c r="G38" s="171" t="s">
        <v>216</v>
      </c>
    </row>
    <row r="39" spans="1:7" ht="15.75" thickBot="1">
      <c r="A39" s="51">
        <v>569</v>
      </c>
      <c r="B39" s="51" t="s">
        <v>56</v>
      </c>
      <c r="C39" s="52">
        <v>0</v>
      </c>
      <c r="D39" s="53">
        <v>0</v>
      </c>
      <c r="E39" s="53">
        <v>80</v>
      </c>
      <c r="F39" s="53">
        <v>80</v>
      </c>
      <c r="G39" s="54"/>
    </row>
    <row r="40" spans="1:7" ht="16.5" thickBot="1" thickTop="1">
      <c r="A40" s="38" t="s">
        <v>14</v>
      </c>
      <c r="B40" s="38" t="s">
        <v>15</v>
      </c>
      <c r="C40" s="19">
        <f>SUM(C4,C8,C13:C17,C21,C26:C39)</f>
        <v>0</v>
      </c>
      <c r="D40" s="11">
        <f>SUM(D4,D8,D13:D17,D21,D26:D39)</f>
        <v>0</v>
      </c>
      <c r="E40" s="11">
        <f>SUM(E4,E8,E13:E17,E21,E26:E39)</f>
        <v>2915</v>
      </c>
      <c r="F40" s="11">
        <f>SUM(F4,F8,F13:F17,F21,F26:F39)</f>
        <v>2816</v>
      </c>
      <c r="G40" s="20"/>
    </row>
    <row r="41" spans="1:7" ht="15">
      <c r="A41" s="1"/>
      <c r="B41" s="1"/>
      <c r="C41" s="2"/>
      <c r="D41" s="2"/>
      <c r="E41" s="2"/>
      <c r="F41" s="2"/>
      <c r="G41" s="1"/>
    </row>
    <row r="42" spans="1:7" ht="15.75" thickBot="1">
      <c r="A42" s="1"/>
      <c r="B42" s="1"/>
      <c r="C42" s="2"/>
      <c r="D42" s="2"/>
      <c r="E42" s="2"/>
      <c r="F42" s="2"/>
      <c r="G42" s="1"/>
    </row>
    <row r="43" spans="1:7" ht="57" thickBot="1">
      <c r="A43" s="70"/>
      <c r="B43" s="70" t="s">
        <v>0</v>
      </c>
      <c r="C43" s="71" t="s">
        <v>62</v>
      </c>
      <c r="D43" s="71" t="s">
        <v>60</v>
      </c>
      <c r="E43" s="71" t="s">
        <v>59</v>
      </c>
      <c r="F43" s="72" t="s">
        <v>61</v>
      </c>
      <c r="G43" s="73" t="s">
        <v>63</v>
      </c>
    </row>
    <row r="44" spans="1:7" ht="15.75" thickBot="1">
      <c r="A44" s="55">
        <v>602</v>
      </c>
      <c r="B44" s="31" t="s">
        <v>28</v>
      </c>
      <c r="C44" s="21">
        <v>0</v>
      </c>
      <c r="D44" s="22">
        <v>0</v>
      </c>
      <c r="E44" s="22">
        <v>0</v>
      </c>
      <c r="F44" s="22">
        <v>0</v>
      </c>
      <c r="G44" s="31"/>
    </row>
    <row r="45" spans="1:7" ht="15.75" thickBot="1">
      <c r="A45" s="31">
        <v>603</v>
      </c>
      <c r="B45" s="31" t="s">
        <v>29</v>
      </c>
      <c r="C45" s="21">
        <v>0</v>
      </c>
      <c r="D45" s="22">
        <v>0</v>
      </c>
      <c r="E45" s="22">
        <v>240</v>
      </c>
      <c r="F45" s="22">
        <v>240</v>
      </c>
      <c r="G45" s="31"/>
    </row>
    <row r="46" spans="1:7" ht="15.75" thickBot="1">
      <c r="A46" s="31">
        <v>604</v>
      </c>
      <c r="B46" s="31" t="s">
        <v>76</v>
      </c>
      <c r="C46" s="21">
        <v>0</v>
      </c>
      <c r="D46" s="22">
        <v>0</v>
      </c>
      <c r="E46" s="22">
        <v>0</v>
      </c>
      <c r="F46" s="22">
        <v>0</v>
      </c>
      <c r="G46" s="31"/>
    </row>
    <row r="47" spans="1:7" ht="15.75" thickBot="1">
      <c r="A47" s="50">
        <v>609</v>
      </c>
      <c r="B47" s="31" t="s">
        <v>30</v>
      </c>
      <c r="C47" s="21">
        <v>0</v>
      </c>
      <c r="D47" s="22">
        <v>0</v>
      </c>
      <c r="E47" s="22">
        <v>80</v>
      </c>
      <c r="F47" s="22">
        <v>80</v>
      </c>
      <c r="G47" s="31"/>
    </row>
    <row r="48" spans="1:7" ht="15.75" thickBot="1">
      <c r="A48" s="50">
        <v>611</v>
      </c>
      <c r="B48" s="31" t="s">
        <v>41</v>
      </c>
      <c r="C48" s="21">
        <v>0</v>
      </c>
      <c r="D48" s="22">
        <v>0</v>
      </c>
      <c r="E48" s="22">
        <v>0</v>
      </c>
      <c r="F48" s="22">
        <v>0</v>
      </c>
      <c r="G48" s="31"/>
    </row>
    <row r="49" spans="1:7" ht="15.75" thickBot="1">
      <c r="A49" s="37">
        <v>621</v>
      </c>
      <c r="B49" s="37" t="s">
        <v>42</v>
      </c>
      <c r="C49" s="21">
        <v>0</v>
      </c>
      <c r="D49" s="22">
        <v>0</v>
      </c>
      <c r="E49" s="22">
        <v>0</v>
      </c>
      <c r="F49" s="22">
        <v>0</v>
      </c>
      <c r="G49" s="43"/>
    </row>
    <row r="50" spans="1:7" ht="15.75" thickBot="1">
      <c r="A50" s="31">
        <v>646</v>
      </c>
      <c r="B50" s="31" t="s">
        <v>32</v>
      </c>
      <c r="C50" s="21">
        <v>0</v>
      </c>
      <c r="D50" s="22">
        <v>0</v>
      </c>
      <c r="E50" s="22">
        <v>1</v>
      </c>
      <c r="F50" s="22">
        <v>1</v>
      </c>
      <c r="G50" s="56"/>
    </row>
    <row r="51" spans="1:7" ht="15.75" thickBot="1">
      <c r="A51" s="31">
        <v>648</v>
      </c>
      <c r="B51" s="31" t="s">
        <v>33</v>
      </c>
      <c r="C51" s="21">
        <v>0</v>
      </c>
      <c r="D51" s="22">
        <v>0</v>
      </c>
      <c r="E51" s="22">
        <v>0</v>
      </c>
      <c r="F51" s="22">
        <v>0</v>
      </c>
      <c r="G51" s="31"/>
    </row>
    <row r="52" spans="1:7" ht="15.75" thickBot="1">
      <c r="A52" s="31">
        <v>649</v>
      </c>
      <c r="B52" s="31" t="s">
        <v>34</v>
      </c>
      <c r="C52" s="21">
        <v>0</v>
      </c>
      <c r="D52" s="22">
        <v>0</v>
      </c>
      <c r="E52" s="22">
        <v>15</v>
      </c>
      <c r="F52" s="22">
        <v>15</v>
      </c>
      <c r="G52" s="31"/>
    </row>
    <row r="53" spans="1:7" ht="15.75" thickBot="1">
      <c r="A53" s="31">
        <v>662</v>
      </c>
      <c r="B53" s="31" t="s">
        <v>13</v>
      </c>
      <c r="C53" s="21">
        <v>0</v>
      </c>
      <c r="D53" s="22">
        <v>0</v>
      </c>
      <c r="E53" s="22">
        <v>7</v>
      </c>
      <c r="F53" s="22">
        <v>7</v>
      </c>
      <c r="G53" s="56"/>
    </row>
    <row r="54" spans="1:7" ht="15.75" thickBot="1">
      <c r="A54" s="51">
        <v>669</v>
      </c>
      <c r="B54" s="51" t="s">
        <v>43</v>
      </c>
      <c r="C54" s="52">
        <v>0</v>
      </c>
      <c r="D54" s="53">
        <v>0</v>
      </c>
      <c r="E54" s="53">
        <v>0</v>
      </c>
      <c r="F54" s="53">
        <v>0</v>
      </c>
      <c r="G54" s="57"/>
    </row>
    <row r="55" spans="1:7" ht="16.5" thickBot="1" thickTop="1">
      <c r="A55" s="38" t="s">
        <v>21</v>
      </c>
      <c r="B55" s="38" t="s">
        <v>16</v>
      </c>
      <c r="C55" s="58">
        <f>SUM(C44:C54)</f>
        <v>0</v>
      </c>
      <c r="D55" s="59">
        <f>SUM(D44:D54)</f>
        <v>0</v>
      </c>
      <c r="E55" s="59">
        <f>SUM(E44:E54)</f>
        <v>343</v>
      </c>
      <c r="F55" s="59">
        <f>SUM(F44:F54)</f>
        <v>343</v>
      </c>
      <c r="G55" s="38"/>
    </row>
    <row r="56" spans="1:7" ht="15">
      <c r="A56" s="1"/>
      <c r="B56" s="1"/>
      <c r="C56" s="2"/>
      <c r="D56" s="2"/>
      <c r="E56" s="2"/>
      <c r="F56" s="2"/>
      <c r="G56" s="1"/>
    </row>
    <row r="57" spans="1:7" ht="15">
      <c r="A57" s="29"/>
      <c r="B57" s="29"/>
      <c r="C57" s="60"/>
      <c r="D57" s="60"/>
      <c r="E57" s="60"/>
      <c r="F57" s="61"/>
      <c r="G57" s="29"/>
    </row>
    <row r="58" spans="1:7" ht="15.75" thickBot="1">
      <c r="A58" s="179" t="s">
        <v>64</v>
      </c>
      <c r="B58" s="179"/>
      <c r="C58" s="179"/>
      <c r="D58" s="179"/>
      <c r="E58" s="179"/>
      <c r="F58" s="179"/>
      <c r="G58" s="179"/>
    </row>
    <row r="59" spans="1:7" ht="14.25">
      <c r="A59" s="36" t="s">
        <v>17</v>
      </c>
      <c r="B59" s="36" t="s">
        <v>18</v>
      </c>
      <c r="C59" s="62">
        <f>SUM(C55)</f>
        <v>0</v>
      </c>
      <c r="D59" s="63">
        <f>SUM(D55)</f>
        <v>0</v>
      </c>
      <c r="E59" s="63">
        <f>SUM(E55)</f>
        <v>343</v>
      </c>
      <c r="F59" s="63">
        <f>SUM(F55)</f>
        <v>343</v>
      </c>
      <c r="G59" s="36"/>
    </row>
    <row r="60" spans="1:7" ht="15" thickBot="1">
      <c r="A60" s="64" t="s">
        <v>19</v>
      </c>
      <c r="B60" s="64" t="s">
        <v>20</v>
      </c>
      <c r="C60" s="65">
        <f>SUM(C40)</f>
        <v>0</v>
      </c>
      <c r="D60" s="48">
        <f>SUM(D40)</f>
        <v>0</v>
      </c>
      <c r="E60" s="48">
        <f>SUM(E40)</f>
        <v>2915</v>
      </c>
      <c r="F60" s="48">
        <f>SUM(F40)</f>
        <v>2816</v>
      </c>
      <c r="G60" s="35"/>
    </row>
    <row r="61" spans="1:7" ht="15.75" thickBot="1">
      <c r="A61" s="31"/>
      <c r="B61" s="66" t="s">
        <v>57</v>
      </c>
      <c r="C61" s="67">
        <f>SUM(C60-C59)</f>
        <v>0</v>
      </c>
      <c r="D61" s="68">
        <f>SUM(D60-D59)</f>
        <v>0</v>
      </c>
      <c r="E61" s="68">
        <f>SUM(E60-E59)</f>
        <v>2572</v>
      </c>
      <c r="F61" s="68">
        <f>SUM(F60-F59)</f>
        <v>2473</v>
      </c>
      <c r="G61" s="31"/>
    </row>
    <row r="62" spans="1:7" ht="15">
      <c r="A62" s="29"/>
      <c r="B62" s="29" t="s">
        <v>22</v>
      </c>
      <c r="C62" s="60" t="s">
        <v>68</v>
      </c>
      <c r="D62" s="60"/>
      <c r="E62" s="60"/>
      <c r="F62" s="61"/>
      <c r="G62" s="29"/>
    </row>
    <row r="63" spans="1:7" ht="15">
      <c r="A63" s="29"/>
      <c r="B63" s="29" t="s">
        <v>23</v>
      </c>
      <c r="C63" s="60" t="s">
        <v>69</v>
      </c>
      <c r="D63" s="60"/>
      <c r="E63" s="60"/>
      <c r="F63" s="61"/>
      <c r="G63" s="29"/>
    </row>
    <row r="64" spans="1:7" ht="15">
      <c r="A64" s="29"/>
      <c r="B64" s="29" t="s">
        <v>24</v>
      </c>
      <c r="C64" s="81" t="s">
        <v>215</v>
      </c>
      <c r="D64" s="60"/>
      <c r="E64" s="60"/>
      <c r="F64" s="61"/>
      <c r="G64" s="29"/>
    </row>
  </sheetData>
  <sheetProtection/>
  <protectedRanges>
    <protectedRange sqref="C2" name="Oblast10"/>
    <protectedRange sqref="C62:G64" name="Oblast9"/>
    <protectedRange sqref="C44:G54" name="Oblast8"/>
    <protectedRange sqref="C9:F16" name="Oblast4"/>
    <protectedRange sqref="C18:F20" name="Oblast3"/>
    <protectedRange sqref="C9:F16" name="Oblast2"/>
    <protectedRange sqref="E38:F38 C5:F7" name="Oblast1"/>
    <protectedRange sqref="C18:F20" name="Oblast6"/>
    <protectedRange sqref="C26:E37 C22:F25 C38:D38 G26:G38 F22:F37 C39:G39" name="Oblast7"/>
    <protectedRange sqref="G9:G16" name="Oblast4_1"/>
    <protectedRange sqref="G18:G20" name="Oblast3_1"/>
    <protectedRange sqref="G9:G16" name="Oblast2_1"/>
    <protectedRange sqref="G5:G7" name="Oblast1_1"/>
    <protectedRange sqref="G18:G20" name="Oblast6_1"/>
    <protectedRange sqref="G22:G25" name="Oblast7_1"/>
  </protectedRanges>
  <mergeCells count="6">
    <mergeCell ref="A1:G1"/>
    <mergeCell ref="A2:B2"/>
    <mergeCell ref="C2:G2"/>
    <mergeCell ref="A5:A7"/>
    <mergeCell ref="A9:A12"/>
    <mergeCell ref="A58:G58"/>
  </mergeCells>
  <printOptions/>
  <pageMargins left="0.787401575" right="0.787401575" top="0.984251969" bottom="0.984251969" header="0.4921259845" footer="0.492125984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42">
      <selection activeCell="C64" sqref="C64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186" t="s">
        <v>58</v>
      </c>
      <c r="B1" s="186"/>
      <c r="C1" s="186"/>
      <c r="D1" s="186"/>
      <c r="E1" s="186"/>
      <c r="F1" s="186"/>
      <c r="G1" s="186"/>
    </row>
    <row r="2" spans="1:7" ht="16.5" thickBot="1">
      <c r="A2" s="174" t="s">
        <v>25</v>
      </c>
      <c r="B2" s="175"/>
      <c r="C2" s="176" t="s">
        <v>77</v>
      </c>
      <c r="D2" s="177"/>
      <c r="E2" s="177"/>
      <c r="F2" s="177"/>
      <c r="G2" s="178"/>
    </row>
    <row r="3" spans="1:7" ht="57" thickBot="1">
      <c r="A3" s="69" t="s">
        <v>1</v>
      </c>
      <c r="B3" s="70" t="s">
        <v>0</v>
      </c>
      <c r="C3" s="71" t="s">
        <v>62</v>
      </c>
      <c r="D3" s="71" t="s">
        <v>60</v>
      </c>
      <c r="E3" s="71" t="s">
        <v>59</v>
      </c>
      <c r="F3" s="72" t="s">
        <v>61</v>
      </c>
      <c r="G3" s="73" t="s">
        <v>63</v>
      </c>
    </row>
    <row r="4" spans="1:7" ht="15.75" thickBot="1">
      <c r="A4" s="31">
        <v>501</v>
      </c>
      <c r="B4" s="38" t="s">
        <v>2</v>
      </c>
      <c r="C4" s="19">
        <f>SUM(C5:C7)</f>
        <v>0</v>
      </c>
      <c r="D4" s="11">
        <f>SUM(D5:D7)</f>
        <v>0</v>
      </c>
      <c r="E4" s="11">
        <f>SUM(E5:E7)</f>
        <v>36</v>
      </c>
      <c r="F4" s="11">
        <f>SUM(F5:F7)</f>
        <v>36</v>
      </c>
      <c r="G4" s="20"/>
    </row>
    <row r="5" spans="1:7" ht="14.25">
      <c r="A5" s="180" t="s">
        <v>44</v>
      </c>
      <c r="B5" s="32" t="s">
        <v>45</v>
      </c>
      <c r="C5" s="3"/>
      <c r="D5" s="4"/>
      <c r="E5" s="4">
        <v>0</v>
      </c>
      <c r="F5" s="4">
        <v>0</v>
      </c>
      <c r="G5" s="5">
        <v>1</v>
      </c>
    </row>
    <row r="6" spans="1:7" ht="14.25">
      <c r="A6" s="181"/>
      <c r="B6" s="33" t="s">
        <v>46</v>
      </c>
      <c r="C6" s="6" t="s">
        <v>73</v>
      </c>
      <c r="D6" s="7"/>
      <c r="E6" s="7">
        <v>0</v>
      </c>
      <c r="F6" s="7">
        <v>0</v>
      </c>
      <c r="G6" s="8">
        <v>2</v>
      </c>
    </row>
    <row r="7" spans="1:7" ht="15" thickBot="1">
      <c r="A7" s="182"/>
      <c r="B7" s="35" t="s">
        <v>47</v>
      </c>
      <c r="C7" s="9"/>
      <c r="D7" s="10"/>
      <c r="E7" s="10">
        <v>36</v>
      </c>
      <c r="F7" s="10">
        <v>36</v>
      </c>
      <c r="G7" s="12">
        <v>4</v>
      </c>
    </row>
    <row r="8" spans="1:7" ht="15.75" thickBot="1">
      <c r="A8" s="31">
        <v>502</v>
      </c>
      <c r="B8" s="31" t="s">
        <v>3</v>
      </c>
      <c r="C8" s="21">
        <f>SUM(C9:C12)</f>
        <v>0</v>
      </c>
      <c r="D8" s="22">
        <f>SUM(D9:D12)</f>
        <v>0</v>
      </c>
      <c r="E8" s="22">
        <f>SUM(E9:E12)</f>
        <v>88</v>
      </c>
      <c r="F8" s="22">
        <f>SUM(F9:F12)</f>
        <v>88</v>
      </c>
      <c r="G8" s="24"/>
    </row>
    <row r="9" spans="1:7" ht="14.25">
      <c r="A9" s="183" t="s">
        <v>44</v>
      </c>
      <c r="B9" s="36" t="s">
        <v>48</v>
      </c>
      <c r="C9" s="13"/>
      <c r="D9" s="14"/>
      <c r="E9" s="14">
        <v>8</v>
      </c>
      <c r="F9" s="14">
        <v>8</v>
      </c>
      <c r="G9" s="5">
        <v>1</v>
      </c>
    </row>
    <row r="10" spans="1:7" ht="14.25">
      <c r="A10" s="184"/>
      <c r="B10" s="34" t="s">
        <v>49</v>
      </c>
      <c r="C10" s="3"/>
      <c r="D10" s="4"/>
      <c r="E10" s="4">
        <v>45</v>
      </c>
      <c r="F10" s="4">
        <v>45</v>
      </c>
      <c r="G10" s="15">
        <v>2</v>
      </c>
    </row>
    <row r="11" spans="1:7" ht="14.25">
      <c r="A11" s="184"/>
      <c r="B11" s="34" t="s">
        <v>74</v>
      </c>
      <c r="C11" s="6"/>
      <c r="D11" s="7"/>
      <c r="E11" s="7">
        <v>35</v>
      </c>
      <c r="F11" s="7">
        <v>35</v>
      </c>
      <c r="G11" s="8">
        <v>3</v>
      </c>
    </row>
    <row r="12" spans="1:7" ht="15" thickBot="1">
      <c r="A12" s="185"/>
      <c r="B12" s="35" t="s">
        <v>75</v>
      </c>
      <c r="C12" s="16"/>
      <c r="D12" s="17"/>
      <c r="E12" s="17">
        <v>0</v>
      </c>
      <c r="F12" s="17">
        <v>0</v>
      </c>
      <c r="G12" s="18">
        <v>4</v>
      </c>
    </row>
    <row r="13" spans="1:7" ht="15.75" thickBot="1">
      <c r="A13" s="37">
        <v>504</v>
      </c>
      <c r="B13" s="38" t="s">
        <v>4</v>
      </c>
      <c r="C13" s="19">
        <v>0</v>
      </c>
      <c r="D13" s="11">
        <v>0</v>
      </c>
      <c r="E13" s="11">
        <v>0</v>
      </c>
      <c r="F13" s="11">
        <v>0</v>
      </c>
      <c r="G13" s="20"/>
    </row>
    <row r="14" spans="1:7" ht="15.75" thickBot="1">
      <c r="A14" s="31">
        <v>511</v>
      </c>
      <c r="B14" s="31" t="s">
        <v>5</v>
      </c>
      <c r="C14" s="21"/>
      <c r="D14" s="22">
        <v>0</v>
      </c>
      <c r="E14" s="22">
        <v>30</v>
      </c>
      <c r="F14" s="22">
        <v>30</v>
      </c>
      <c r="G14" s="23"/>
    </row>
    <row r="15" spans="1:7" ht="15.75" thickBot="1">
      <c r="A15" s="38">
        <v>512</v>
      </c>
      <c r="B15" s="31" t="s">
        <v>6</v>
      </c>
      <c r="C15" s="19">
        <v>0</v>
      </c>
      <c r="D15" s="11">
        <v>0</v>
      </c>
      <c r="E15" s="11">
        <v>0</v>
      </c>
      <c r="F15" s="11">
        <v>0</v>
      </c>
      <c r="G15" s="24"/>
    </row>
    <row r="16" spans="1:7" ht="15.75" thickBot="1">
      <c r="A16" s="31">
        <v>513</v>
      </c>
      <c r="B16" s="31" t="s">
        <v>7</v>
      </c>
      <c r="C16" s="21">
        <v>0</v>
      </c>
      <c r="D16" s="22">
        <v>0</v>
      </c>
      <c r="E16" s="22">
        <v>1</v>
      </c>
      <c r="F16" s="22">
        <v>1</v>
      </c>
      <c r="G16" s="23"/>
    </row>
    <row r="17" spans="1:7" ht="15.75" thickBot="1">
      <c r="A17" s="31">
        <v>518</v>
      </c>
      <c r="B17" s="31" t="s">
        <v>8</v>
      </c>
      <c r="C17" s="21">
        <f>SUM(C18:C20)</f>
        <v>0</v>
      </c>
      <c r="D17" s="22">
        <f>SUM(D18:D20)</f>
        <v>0</v>
      </c>
      <c r="E17" s="22">
        <f>SUM(E18:E20)</f>
        <v>6</v>
      </c>
      <c r="F17" s="22">
        <f>SUM(F18:F20)</f>
        <v>6</v>
      </c>
      <c r="G17" s="24"/>
    </row>
    <row r="18" spans="1:7" ht="15">
      <c r="A18" s="40" t="s">
        <v>44</v>
      </c>
      <c r="B18" s="36" t="s">
        <v>50</v>
      </c>
      <c r="C18" s="25"/>
      <c r="D18" s="26"/>
      <c r="E18" s="26">
        <v>4</v>
      </c>
      <c r="F18" s="26">
        <v>4</v>
      </c>
      <c r="G18" s="75">
        <v>1</v>
      </c>
    </row>
    <row r="19" spans="1:7" ht="15">
      <c r="A19" s="37"/>
      <c r="B19" s="34" t="s">
        <v>51</v>
      </c>
      <c r="C19" s="27"/>
      <c r="D19" s="28"/>
      <c r="E19" s="28">
        <v>0</v>
      </c>
      <c r="F19" s="28">
        <v>0</v>
      </c>
      <c r="G19" s="76">
        <v>2</v>
      </c>
    </row>
    <row r="20" spans="1:7" ht="15.75" thickBot="1">
      <c r="A20" s="37"/>
      <c r="B20" s="34" t="s">
        <v>47</v>
      </c>
      <c r="C20" s="27"/>
      <c r="D20" s="28"/>
      <c r="E20" s="28">
        <v>2</v>
      </c>
      <c r="F20" s="28">
        <v>2</v>
      </c>
      <c r="G20" s="77">
        <v>3</v>
      </c>
    </row>
    <row r="21" spans="1:7" ht="15.75" thickBot="1">
      <c r="A21" s="41">
        <v>521</v>
      </c>
      <c r="B21" s="31" t="s">
        <v>9</v>
      </c>
      <c r="C21" s="21">
        <f>SUM(C22:C25)</f>
        <v>0</v>
      </c>
      <c r="D21" s="22">
        <f>SUM(D22:D25)</f>
        <v>0</v>
      </c>
      <c r="E21" s="22">
        <f>SUM(E22:E25)</f>
        <v>5</v>
      </c>
      <c r="F21" s="22">
        <f>SUM(F22:F25)</f>
        <v>5</v>
      </c>
      <c r="G21" s="24"/>
    </row>
    <row r="22" spans="1:7" ht="14.25">
      <c r="A22" s="40" t="s">
        <v>44</v>
      </c>
      <c r="B22" s="42" t="s">
        <v>52</v>
      </c>
      <c r="C22" s="3"/>
      <c r="D22" s="4"/>
      <c r="E22" s="4">
        <v>0</v>
      </c>
      <c r="F22" s="4">
        <v>0</v>
      </c>
      <c r="G22" s="5">
        <v>1</v>
      </c>
    </row>
    <row r="23" spans="1:7" ht="14.25">
      <c r="A23" s="43"/>
      <c r="B23" s="34" t="s">
        <v>53</v>
      </c>
      <c r="C23" s="6"/>
      <c r="D23" s="7"/>
      <c r="E23" s="7">
        <v>0</v>
      </c>
      <c r="F23" s="7">
        <v>0</v>
      </c>
      <c r="G23" s="8">
        <v>2</v>
      </c>
    </row>
    <row r="24" spans="1:7" ht="14.25">
      <c r="A24" s="43"/>
      <c r="B24" s="43" t="s">
        <v>54</v>
      </c>
      <c r="C24" s="44"/>
      <c r="D24" s="45"/>
      <c r="E24" s="45">
        <v>0</v>
      </c>
      <c r="F24" s="45">
        <v>0</v>
      </c>
      <c r="G24" s="12">
        <v>3</v>
      </c>
    </row>
    <row r="25" spans="1:7" ht="15" thickBot="1">
      <c r="A25" s="35"/>
      <c r="B25" s="33" t="s">
        <v>55</v>
      </c>
      <c r="C25" s="47"/>
      <c r="D25" s="17"/>
      <c r="E25" s="48">
        <v>5</v>
      </c>
      <c r="F25" s="48">
        <v>5</v>
      </c>
      <c r="G25" s="49">
        <v>4</v>
      </c>
    </row>
    <row r="26" spans="1:7" ht="15.75" thickBot="1">
      <c r="A26" s="31">
        <v>524</v>
      </c>
      <c r="B26" s="31" t="s">
        <v>10</v>
      </c>
      <c r="C26" s="21">
        <v>0</v>
      </c>
      <c r="D26" s="22">
        <v>0</v>
      </c>
      <c r="E26" s="22">
        <v>0</v>
      </c>
      <c r="F26" s="22">
        <v>0</v>
      </c>
      <c r="G26" s="24"/>
    </row>
    <row r="27" spans="1:7" ht="15.75" thickBot="1">
      <c r="A27" s="31">
        <v>525</v>
      </c>
      <c r="B27" s="31" t="s">
        <v>11</v>
      </c>
      <c r="C27" s="21">
        <v>0</v>
      </c>
      <c r="D27" s="22">
        <v>0</v>
      </c>
      <c r="E27" s="22">
        <v>3</v>
      </c>
      <c r="F27" s="22">
        <v>3</v>
      </c>
      <c r="G27" s="24"/>
    </row>
    <row r="28" spans="1:7" ht="15.75" thickBot="1">
      <c r="A28" s="31">
        <v>527</v>
      </c>
      <c r="B28" s="31" t="s">
        <v>12</v>
      </c>
      <c r="C28" s="21">
        <v>0</v>
      </c>
      <c r="D28" s="22">
        <v>0</v>
      </c>
      <c r="E28" s="22">
        <v>0</v>
      </c>
      <c r="F28" s="22">
        <v>0</v>
      </c>
      <c r="G28" s="24"/>
    </row>
    <row r="29" spans="1:7" ht="15.75" thickBot="1">
      <c r="A29" s="31">
        <v>528</v>
      </c>
      <c r="B29" s="31" t="s">
        <v>26</v>
      </c>
      <c r="C29" s="21">
        <v>0</v>
      </c>
      <c r="D29" s="22">
        <v>0</v>
      </c>
      <c r="E29" s="22">
        <v>2</v>
      </c>
      <c r="F29" s="22">
        <v>2</v>
      </c>
      <c r="G29" s="24"/>
    </row>
    <row r="30" spans="1:7" ht="15.75" thickBot="1">
      <c r="A30" s="31">
        <v>531</v>
      </c>
      <c r="B30" s="31" t="s">
        <v>35</v>
      </c>
      <c r="C30" s="21">
        <v>0</v>
      </c>
      <c r="D30" s="22">
        <v>0</v>
      </c>
      <c r="E30" s="22">
        <v>0</v>
      </c>
      <c r="F30" s="22">
        <v>0</v>
      </c>
      <c r="G30" s="24"/>
    </row>
    <row r="31" spans="1:7" ht="15.75" thickBot="1">
      <c r="A31" s="31">
        <v>538</v>
      </c>
      <c r="B31" s="31" t="s">
        <v>36</v>
      </c>
      <c r="C31" s="21">
        <v>0</v>
      </c>
      <c r="D31" s="22">
        <v>0</v>
      </c>
      <c r="E31" s="22">
        <v>0</v>
      </c>
      <c r="F31" s="22">
        <v>0</v>
      </c>
      <c r="G31" s="24"/>
    </row>
    <row r="32" spans="1:7" ht="15.75" thickBot="1">
      <c r="A32" s="31">
        <v>542</v>
      </c>
      <c r="B32" s="31" t="s">
        <v>31</v>
      </c>
      <c r="C32" s="21">
        <v>0</v>
      </c>
      <c r="D32" s="46">
        <v>0</v>
      </c>
      <c r="E32" s="46">
        <v>0</v>
      </c>
      <c r="F32" s="46">
        <v>0</v>
      </c>
      <c r="G32" s="24"/>
    </row>
    <row r="33" spans="1:7" ht="15.75" thickBot="1">
      <c r="A33" s="31">
        <v>543</v>
      </c>
      <c r="B33" s="31" t="s">
        <v>37</v>
      </c>
      <c r="C33" s="21">
        <v>0</v>
      </c>
      <c r="D33" s="22">
        <v>0</v>
      </c>
      <c r="E33" s="22">
        <v>0</v>
      </c>
      <c r="F33" s="22">
        <v>0</v>
      </c>
      <c r="G33" s="24"/>
    </row>
    <row r="34" spans="1:7" ht="15.75" thickBot="1">
      <c r="A34" s="31">
        <v>551</v>
      </c>
      <c r="B34" s="31" t="s">
        <v>38</v>
      </c>
      <c r="C34" s="21">
        <v>0</v>
      </c>
      <c r="D34" s="22">
        <v>0</v>
      </c>
      <c r="E34" s="22">
        <v>0</v>
      </c>
      <c r="F34" s="22">
        <v>0</v>
      </c>
      <c r="G34" s="24"/>
    </row>
    <row r="35" spans="1:7" ht="15.75" thickBot="1">
      <c r="A35" s="50">
        <v>556</v>
      </c>
      <c r="B35" s="31" t="s">
        <v>39</v>
      </c>
      <c r="C35" s="21">
        <v>0</v>
      </c>
      <c r="D35" s="22">
        <v>0</v>
      </c>
      <c r="E35" s="22">
        <v>0</v>
      </c>
      <c r="F35" s="22">
        <v>0</v>
      </c>
      <c r="G35" s="24"/>
    </row>
    <row r="36" spans="1:7" ht="15.75" thickBot="1">
      <c r="A36" s="50">
        <v>557</v>
      </c>
      <c r="B36" s="31" t="s">
        <v>40</v>
      </c>
      <c r="C36" s="21">
        <v>0</v>
      </c>
      <c r="D36" s="22">
        <v>0</v>
      </c>
      <c r="E36" s="22">
        <v>0</v>
      </c>
      <c r="F36" s="22">
        <v>0</v>
      </c>
      <c r="G36" s="24"/>
    </row>
    <row r="37" spans="1:7" ht="15.75" thickBot="1">
      <c r="A37" s="31">
        <v>549</v>
      </c>
      <c r="B37" s="31" t="s">
        <v>27</v>
      </c>
      <c r="C37" s="21">
        <v>0</v>
      </c>
      <c r="D37" s="22">
        <v>0</v>
      </c>
      <c r="E37" s="22">
        <v>0</v>
      </c>
      <c r="F37" s="22">
        <v>0</v>
      </c>
      <c r="G37" s="24"/>
    </row>
    <row r="38" spans="1:7" ht="15.75" thickBot="1">
      <c r="A38" s="38">
        <v>558</v>
      </c>
      <c r="B38" s="31" t="s">
        <v>70</v>
      </c>
      <c r="C38" s="21">
        <v>0</v>
      </c>
      <c r="D38" s="22">
        <v>0</v>
      </c>
      <c r="E38" s="7">
        <v>26</v>
      </c>
      <c r="F38" s="7">
        <v>26</v>
      </c>
      <c r="G38" s="24"/>
    </row>
    <row r="39" spans="1:7" ht="15.75" thickBot="1">
      <c r="A39" s="51">
        <v>569</v>
      </c>
      <c r="B39" s="51" t="s">
        <v>56</v>
      </c>
      <c r="C39" s="52">
        <v>0</v>
      </c>
      <c r="D39" s="53">
        <v>0</v>
      </c>
      <c r="E39" s="53">
        <v>0</v>
      </c>
      <c r="F39" s="53">
        <v>0</v>
      </c>
      <c r="G39" s="54"/>
    </row>
    <row r="40" spans="1:7" ht="16.5" thickBot="1" thickTop="1">
      <c r="A40" s="38" t="s">
        <v>14</v>
      </c>
      <c r="B40" s="38" t="s">
        <v>15</v>
      </c>
      <c r="C40" s="19">
        <f>SUM(C4,C8,C13:C17,C21,C26:C39)</f>
        <v>0</v>
      </c>
      <c r="D40" s="11">
        <f>SUM(D4,D8,D13:D17,D21,D26:D39)</f>
        <v>0</v>
      </c>
      <c r="E40" s="11">
        <f>SUM(E4,E8,E13:E17,E21,E26:E39)</f>
        <v>197</v>
      </c>
      <c r="F40" s="11">
        <f>SUM(F4,F8,F13:F17,F21,F26:F39)</f>
        <v>197</v>
      </c>
      <c r="G40" s="20"/>
    </row>
    <row r="41" spans="1:7" ht="15">
      <c r="A41" s="1"/>
      <c r="B41" s="1"/>
      <c r="C41" s="2"/>
      <c r="D41" s="2"/>
      <c r="E41" s="2"/>
      <c r="F41" s="2"/>
      <c r="G41" s="1"/>
    </row>
    <row r="42" spans="1:7" ht="15.75" thickBot="1">
      <c r="A42" s="1"/>
      <c r="B42" s="1"/>
      <c r="C42" s="2"/>
      <c r="D42" s="2"/>
      <c r="E42" s="2"/>
      <c r="F42" s="2"/>
      <c r="G42" s="1"/>
    </row>
    <row r="43" spans="1:7" ht="57" thickBot="1">
      <c r="A43" s="70"/>
      <c r="B43" s="70" t="s">
        <v>0</v>
      </c>
      <c r="C43" s="71" t="s">
        <v>62</v>
      </c>
      <c r="D43" s="71" t="s">
        <v>60</v>
      </c>
      <c r="E43" s="71" t="s">
        <v>59</v>
      </c>
      <c r="F43" s="72" t="s">
        <v>61</v>
      </c>
      <c r="G43" s="73" t="s">
        <v>63</v>
      </c>
    </row>
    <row r="44" spans="1:7" ht="15.75" thickBot="1">
      <c r="A44" s="55">
        <v>602</v>
      </c>
      <c r="B44" s="31" t="s">
        <v>28</v>
      </c>
      <c r="C44" s="21">
        <v>0</v>
      </c>
      <c r="D44" s="22">
        <v>0</v>
      </c>
      <c r="E44" s="22">
        <v>0</v>
      </c>
      <c r="F44" s="22">
        <v>0</v>
      </c>
      <c r="G44" s="31"/>
    </row>
    <row r="45" spans="1:7" ht="15.75" thickBot="1">
      <c r="A45" s="31">
        <v>603</v>
      </c>
      <c r="B45" s="31" t="s">
        <v>29</v>
      </c>
      <c r="C45" s="21">
        <v>0</v>
      </c>
      <c r="D45" s="22">
        <v>0</v>
      </c>
      <c r="E45" s="22">
        <v>0</v>
      </c>
      <c r="F45" s="22">
        <v>0</v>
      </c>
      <c r="G45" s="31"/>
    </row>
    <row r="46" spans="1:7" ht="15.75" thickBot="1">
      <c r="A46" s="31">
        <v>604</v>
      </c>
      <c r="B46" s="31" t="s">
        <v>76</v>
      </c>
      <c r="C46" s="21">
        <v>0</v>
      </c>
      <c r="D46" s="22">
        <v>0</v>
      </c>
      <c r="E46" s="22">
        <v>0</v>
      </c>
      <c r="F46" s="22">
        <v>0</v>
      </c>
      <c r="G46" s="31"/>
    </row>
    <row r="47" spans="1:7" ht="15.75" thickBot="1">
      <c r="A47" s="50">
        <v>609</v>
      </c>
      <c r="B47" s="31" t="s">
        <v>30</v>
      </c>
      <c r="C47" s="21">
        <v>0</v>
      </c>
      <c r="D47" s="22">
        <v>0</v>
      </c>
      <c r="E47" s="22">
        <v>70</v>
      </c>
      <c r="F47" s="22">
        <v>70</v>
      </c>
      <c r="G47" s="31"/>
    </row>
    <row r="48" spans="1:7" ht="15.75" thickBot="1">
      <c r="A48" s="50">
        <v>611</v>
      </c>
      <c r="B48" s="31" t="s">
        <v>41</v>
      </c>
      <c r="C48" s="21">
        <v>0</v>
      </c>
      <c r="D48" s="22">
        <v>0</v>
      </c>
      <c r="E48" s="22">
        <v>0</v>
      </c>
      <c r="F48" s="22">
        <v>0</v>
      </c>
      <c r="G48" s="31"/>
    </row>
    <row r="49" spans="1:7" ht="15.75" thickBot="1">
      <c r="A49" s="37">
        <v>621</v>
      </c>
      <c r="B49" s="37" t="s">
        <v>42</v>
      </c>
      <c r="C49" s="21">
        <v>0</v>
      </c>
      <c r="D49" s="22">
        <v>0</v>
      </c>
      <c r="E49" s="22">
        <v>0</v>
      </c>
      <c r="F49" s="22">
        <v>0</v>
      </c>
      <c r="G49" s="43"/>
    </row>
    <row r="50" spans="1:7" ht="15.75" thickBot="1">
      <c r="A50" s="31">
        <v>646</v>
      </c>
      <c r="B50" s="31" t="s">
        <v>32</v>
      </c>
      <c r="C50" s="21">
        <v>0</v>
      </c>
      <c r="D50" s="22">
        <v>0</v>
      </c>
      <c r="E50" s="22">
        <v>0</v>
      </c>
      <c r="F50" s="22">
        <v>0</v>
      </c>
      <c r="G50" s="56"/>
    </row>
    <row r="51" spans="1:7" ht="15.75" thickBot="1">
      <c r="A51" s="31">
        <v>648</v>
      </c>
      <c r="B51" s="31" t="s">
        <v>33</v>
      </c>
      <c r="C51" s="21">
        <v>0</v>
      </c>
      <c r="D51" s="22">
        <v>0</v>
      </c>
      <c r="E51" s="22">
        <v>0</v>
      </c>
      <c r="F51" s="22">
        <v>0</v>
      </c>
      <c r="G51" s="31"/>
    </row>
    <row r="52" spans="1:7" ht="15.75" thickBot="1">
      <c r="A52" s="31">
        <v>649</v>
      </c>
      <c r="B52" s="31" t="s">
        <v>34</v>
      </c>
      <c r="C52" s="21">
        <v>0</v>
      </c>
      <c r="D52" s="22">
        <v>0</v>
      </c>
      <c r="E52" s="22">
        <v>0</v>
      </c>
      <c r="F52" s="22">
        <v>0</v>
      </c>
      <c r="G52" s="31"/>
    </row>
    <row r="53" spans="1:7" ht="15.75" thickBot="1">
      <c r="A53" s="31">
        <v>662</v>
      </c>
      <c r="B53" s="31" t="s">
        <v>13</v>
      </c>
      <c r="C53" s="21">
        <v>0</v>
      </c>
      <c r="D53" s="22">
        <v>0</v>
      </c>
      <c r="E53" s="22">
        <v>0</v>
      </c>
      <c r="F53" s="22">
        <v>0</v>
      </c>
      <c r="G53" s="56"/>
    </row>
    <row r="54" spans="1:7" ht="15.75" thickBot="1">
      <c r="A54" s="51">
        <v>669</v>
      </c>
      <c r="B54" s="51" t="s">
        <v>43</v>
      </c>
      <c r="C54" s="52">
        <v>0</v>
      </c>
      <c r="D54" s="53">
        <v>0</v>
      </c>
      <c r="E54" s="53">
        <v>0</v>
      </c>
      <c r="F54" s="53">
        <v>0</v>
      </c>
      <c r="G54" s="57"/>
    </row>
    <row r="55" spans="1:7" ht="16.5" thickBot="1" thickTop="1">
      <c r="A55" s="38" t="s">
        <v>21</v>
      </c>
      <c r="B55" s="38" t="s">
        <v>16</v>
      </c>
      <c r="C55" s="58">
        <f>SUM(C44:C54)</f>
        <v>0</v>
      </c>
      <c r="D55" s="59">
        <f>SUM(D44:D54)</f>
        <v>0</v>
      </c>
      <c r="E55" s="59">
        <f>SUM(E44:E54)</f>
        <v>70</v>
      </c>
      <c r="F55" s="59">
        <f>SUM(F44:F54)</f>
        <v>70</v>
      </c>
      <c r="G55" s="38"/>
    </row>
    <row r="56" spans="1:7" ht="15">
      <c r="A56" s="1"/>
      <c r="B56" s="1"/>
      <c r="C56" s="2"/>
      <c r="D56" s="2"/>
      <c r="E56" s="2"/>
      <c r="F56" s="2"/>
      <c r="G56" s="1"/>
    </row>
    <row r="57" spans="1:7" ht="15">
      <c r="A57" s="29"/>
      <c r="B57" s="29"/>
      <c r="C57" s="60"/>
      <c r="D57" s="60"/>
      <c r="E57" s="60"/>
      <c r="F57" s="61"/>
      <c r="G57" s="29"/>
    </row>
    <row r="58" spans="1:7" ht="15.75" thickBot="1">
      <c r="A58" s="179" t="s">
        <v>64</v>
      </c>
      <c r="B58" s="179"/>
      <c r="C58" s="179"/>
      <c r="D58" s="179"/>
      <c r="E58" s="179"/>
      <c r="F58" s="179"/>
      <c r="G58" s="179"/>
    </row>
    <row r="59" spans="1:7" ht="14.25">
      <c r="A59" s="36" t="s">
        <v>17</v>
      </c>
      <c r="B59" s="36" t="s">
        <v>18</v>
      </c>
      <c r="C59" s="62">
        <f>SUM(C55)</f>
        <v>0</v>
      </c>
      <c r="D59" s="63">
        <f>SUM(D55)</f>
        <v>0</v>
      </c>
      <c r="E59" s="63">
        <f>SUM(E55)</f>
        <v>70</v>
      </c>
      <c r="F59" s="63">
        <f>SUM(F55)</f>
        <v>70</v>
      </c>
      <c r="G59" s="36"/>
    </row>
    <row r="60" spans="1:7" ht="15" thickBot="1">
      <c r="A60" s="64" t="s">
        <v>19</v>
      </c>
      <c r="B60" s="64" t="s">
        <v>20</v>
      </c>
      <c r="C60" s="65">
        <f>SUM(C40)</f>
        <v>0</v>
      </c>
      <c r="D60" s="48">
        <f>SUM(D40)</f>
        <v>0</v>
      </c>
      <c r="E60" s="48">
        <f>SUM(E40)</f>
        <v>197</v>
      </c>
      <c r="F60" s="48">
        <f>SUM(F40)</f>
        <v>197</v>
      </c>
      <c r="G60" s="35"/>
    </row>
    <row r="61" spans="1:7" ht="15.75" thickBot="1">
      <c r="A61" s="31"/>
      <c r="B61" s="66" t="s">
        <v>57</v>
      </c>
      <c r="C61" s="67">
        <f>SUM(C60-C59)</f>
        <v>0</v>
      </c>
      <c r="D61" s="68">
        <f>SUM(D60-D59)</f>
        <v>0</v>
      </c>
      <c r="E61" s="68">
        <f>SUM(E60-E59)</f>
        <v>127</v>
      </c>
      <c r="F61" s="68">
        <f>SUM(F60-F59)</f>
        <v>127</v>
      </c>
      <c r="G61" s="31"/>
    </row>
    <row r="62" spans="1:7" ht="15">
      <c r="A62" s="29"/>
      <c r="B62" s="29" t="s">
        <v>22</v>
      </c>
      <c r="C62" s="82" t="s">
        <v>68</v>
      </c>
      <c r="D62" s="60"/>
      <c r="E62" s="60"/>
      <c r="F62" s="61"/>
      <c r="G62" s="29"/>
    </row>
    <row r="63" spans="1:7" ht="15">
      <c r="A63" s="29"/>
      <c r="B63" s="29" t="s">
        <v>23</v>
      </c>
      <c r="C63" s="82" t="s">
        <v>69</v>
      </c>
      <c r="D63" s="60"/>
      <c r="E63" s="60"/>
      <c r="F63" s="61"/>
      <c r="G63" s="29"/>
    </row>
    <row r="64" spans="1:7" ht="15">
      <c r="A64" s="29"/>
      <c r="B64" s="29" t="s">
        <v>24</v>
      </c>
      <c r="C64" s="83">
        <v>41214</v>
      </c>
      <c r="D64" s="60"/>
      <c r="E64" s="60"/>
      <c r="F64" s="61"/>
      <c r="G64" s="29"/>
    </row>
  </sheetData>
  <sheetProtection/>
  <protectedRanges>
    <protectedRange sqref="C2" name="Oblast10"/>
    <protectedRange sqref="C62:G64" name="Oblast9"/>
    <protectedRange sqref="C44:G54" name="Oblast8"/>
    <protectedRange sqref="C9:F16" name="Oblast4"/>
    <protectedRange sqref="C18:F20" name="Oblast3"/>
    <protectedRange sqref="C9:F16" name="Oblast2"/>
    <protectedRange sqref="E38:F38 C5:F7" name="Oblast1"/>
    <protectedRange sqref="C18:F20" name="Oblast6"/>
    <protectedRange sqref="C26:E37 C22:F25 C38:D38 G26:G38 F22:F37 C39:G39" name="Oblast7"/>
    <protectedRange sqref="G9:G16" name="Oblast4_1"/>
    <protectedRange sqref="G18:G20" name="Oblast3_1"/>
    <protectedRange sqref="G9:G16" name="Oblast2_1"/>
    <protectedRange sqref="G5:G7" name="Oblast1_1"/>
    <protectedRange sqref="G18:G20" name="Oblast6_1"/>
    <protectedRange sqref="G22:G25" name="Oblast7_1"/>
  </protectedRanges>
  <mergeCells count="6">
    <mergeCell ref="A1:G1"/>
    <mergeCell ref="A2:B2"/>
    <mergeCell ref="C2:G2"/>
    <mergeCell ref="A5:A7"/>
    <mergeCell ref="A9:A12"/>
    <mergeCell ref="A58:G58"/>
  </mergeCells>
  <printOptions/>
  <pageMargins left="0.787401575" right="0.787401575" top="0.984251969" bottom="0.984251969" header="0.4921259845" footer="0.492125984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186" t="s">
        <v>58</v>
      </c>
      <c r="B1" s="186"/>
      <c r="C1" s="186"/>
      <c r="D1" s="186"/>
      <c r="E1" s="186"/>
      <c r="F1" s="186"/>
      <c r="G1" s="186"/>
    </row>
    <row r="2" spans="1:7" ht="16.5" thickBot="1">
      <c r="A2" s="174" t="s">
        <v>25</v>
      </c>
      <c r="B2" s="175"/>
      <c r="C2" s="176" t="s">
        <v>78</v>
      </c>
      <c r="D2" s="177"/>
      <c r="E2" s="177"/>
      <c r="F2" s="177"/>
      <c r="G2" s="178"/>
    </row>
    <row r="3" spans="1:7" ht="57" thickBot="1">
      <c r="A3" s="69" t="s">
        <v>1</v>
      </c>
      <c r="B3" s="70" t="s">
        <v>0</v>
      </c>
      <c r="C3" s="71" t="s">
        <v>62</v>
      </c>
      <c r="D3" s="71" t="s">
        <v>60</v>
      </c>
      <c r="E3" s="71" t="s">
        <v>59</v>
      </c>
      <c r="F3" s="72" t="s">
        <v>61</v>
      </c>
      <c r="G3" s="73" t="s">
        <v>63</v>
      </c>
    </row>
    <row r="4" spans="1:7" ht="15.75" thickBot="1">
      <c r="A4" s="31">
        <v>501</v>
      </c>
      <c r="B4" s="38" t="s">
        <v>2</v>
      </c>
      <c r="C4" s="19">
        <f>SUM(C5:C7)</f>
        <v>0</v>
      </c>
      <c r="D4" s="11">
        <f>SUM(D5:D7)</f>
        <v>0</v>
      </c>
      <c r="E4" s="11">
        <f>SUM(E5:E7)</f>
        <v>2390</v>
      </c>
      <c r="F4" s="11">
        <f>SUM(F5:F7)</f>
        <v>2390</v>
      </c>
      <c r="G4" s="20"/>
    </row>
    <row r="5" spans="1:7" ht="15">
      <c r="A5" s="180" t="s">
        <v>44</v>
      </c>
      <c r="B5" s="32" t="s">
        <v>45</v>
      </c>
      <c r="C5" s="3"/>
      <c r="D5" s="4"/>
      <c r="E5" s="84">
        <v>2300</v>
      </c>
      <c r="F5" s="84">
        <v>2300</v>
      </c>
      <c r="G5" s="5">
        <v>1</v>
      </c>
    </row>
    <row r="6" spans="1:7" ht="15">
      <c r="A6" s="181"/>
      <c r="B6" s="33" t="s">
        <v>46</v>
      </c>
      <c r="C6" s="6" t="s">
        <v>73</v>
      </c>
      <c r="D6" s="7"/>
      <c r="E6" s="85">
        <v>1</v>
      </c>
      <c r="F6" s="85">
        <v>1</v>
      </c>
      <c r="G6" s="8">
        <v>2</v>
      </c>
    </row>
    <row r="7" spans="1:7" ht="15.75" thickBot="1">
      <c r="A7" s="182"/>
      <c r="B7" s="35" t="s">
        <v>47</v>
      </c>
      <c r="C7" s="9"/>
      <c r="D7" s="10"/>
      <c r="E7" s="86">
        <v>89</v>
      </c>
      <c r="F7" s="86">
        <v>89</v>
      </c>
      <c r="G7" s="12">
        <v>4</v>
      </c>
    </row>
    <row r="8" spans="1:7" ht="15.75" thickBot="1">
      <c r="A8" s="31">
        <v>502</v>
      </c>
      <c r="B8" s="31" t="s">
        <v>3</v>
      </c>
      <c r="C8" s="21">
        <f>SUM(C9:C12)</f>
        <v>0</v>
      </c>
      <c r="D8" s="22">
        <f>SUM(D9:D12)</f>
        <v>0</v>
      </c>
      <c r="E8" s="22">
        <f>SUM(E9:E12)</f>
        <v>645</v>
      </c>
      <c r="F8" s="22">
        <f>SUM(F9:F12)</f>
        <v>645</v>
      </c>
      <c r="G8" s="24"/>
    </row>
    <row r="9" spans="1:7" ht="15">
      <c r="A9" s="183" t="s">
        <v>44</v>
      </c>
      <c r="B9" s="36" t="s">
        <v>48</v>
      </c>
      <c r="C9" s="13"/>
      <c r="D9" s="14"/>
      <c r="E9" s="87">
        <v>88</v>
      </c>
      <c r="F9" s="87">
        <v>88</v>
      </c>
      <c r="G9" s="5">
        <v>1</v>
      </c>
    </row>
    <row r="10" spans="1:7" ht="15">
      <c r="A10" s="184"/>
      <c r="B10" s="34" t="s">
        <v>49</v>
      </c>
      <c r="C10" s="3"/>
      <c r="D10" s="4"/>
      <c r="E10" s="84">
        <v>218</v>
      </c>
      <c r="F10" s="84">
        <v>218</v>
      </c>
      <c r="G10" s="15">
        <v>2</v>
      </c>
    </row>
    <row r="11" spans="1:7" ht="15">
      <c r="A11" s="184"/>
      <c r="B11" s="34" t="s">
        <v>74</v>
      </c>
      <c r="C11" s="6"/>
      <c r="D11" s="7"/>
      <c r="E11" s="85">
        <v>339</v>
      </c>
      <c r="F11" s="85">
        <v>339</v>
      </c>
      <c r="G11" s="8">
        <v>3</v>
      </c>
    </row>
    <row r="12" spans="1:7" ht="15.75" thickBot="1">
      <c r="A12" s="185"/>
      <c r="B12" s="35" t="s">
        <v>75</v>
      </c>
      <c r="C12" s="16"/>
      <c r="D12" s="17"/>
      <c r="E12" s="88">
        <v>0</v>
      </c>
      <c r="F12" s="88">
        <v>0</v>
      </c>
      <c r="G12" s="18">
        <v>4</v>
      </c>
    </row>
    <row r="13" spans="1:7" ht="15.75" thickBot="1">
      <c r="A13" s="37">
        <v>504</v>
      </c>
      <c r="B13" s="38" t="s">
        <v>4</v>
      </c>
      <c r="C13" s="19">
        <v>0</v>
      </c>
      <c r="D13" s="11">
        <v>0</v>
      </c>
      <c r="E13" s="11">
        <v>0</v>
      </c>
      <c r="F13" s="11">
        <v>0</v>
      </c>
      <c r="G13" s="20"/>
    </row>
    <row r="14" spans="1:7" ht="15.75" thickBot="1">
      <c r="A14" s="31">
        <v>511</v>
      </c>
      <c r="B14" s="31" t="s">
        <v>5</v>
      </c>
      <c r="C14" s="21"/>
      <c r="D14" s="22">
        <v>0</v>
      </c>
      <c r="E14" s="89">
        <v>90</v>
      </c>
      <c r="F14" s="89">
        <v>90</v>
      </c>
      <c r="G14" s="23"/>
    </row>
    <row r="15" spans="1:7" ht="15.75" thickBot="1">
      <c r="A15" s="38">
        <v>512</v>
      </c>
      <c r="B15" s="31" t="s">
        <v>6</v>
      </c>
      <c r="C15" s="19">
        <v>0</v>
      </c>
      <c r="D15" s="11">
        <v>0</v>
      </c>
      <c r="E15" s="86">
        <v>2</v>
      </c>
      <c r="F15" s="86">
        <v>2</v>
      </c>
      <c r="G15" s="24"/>
    </row>
    <row r="16" spans="1:7" ht="15.75" thickBot="1">
      <c r="A16" s="31">
        <v>513</v>
      </c>
      <c r="B16" s="31" t="s">
        <v>7</v>
      </c>
      <c r="C16" s="21">
        <v>0</v>
      </c>
      <c r="D16" s="22">
        <v>0</v>
      </c>
      <c r="E16" s="89">
        <v>1</v>
      </c>
      <c r="F16" s="89">
        <v>1</v>
      </c>
      <c r="G16" s="23"/>
    </row>
    <row r="17" spans="1:7" ht="15.75" thickBot="1">
      <c r="A17" s="31">
        <v>518</v>
      </c>
      <c r="B17" s="31" t="s">
        <v>8</v>
      </c>
      <c r="C17" s="21">
        <f>SUM(C18:C20)</f>
        <v>0</v>
      </c>
      <c r="D17" s="22">
        <f>SUM(D18:D20)</f>
        <v>0</v>
      </c>
      <c r="E17" s="22">
        <f>SUM(E18:E20)</f>
        <v>90</v>
      </c>
      <c r="F17" s="22">
        <f>SUM(F18:F20)</f>
        <v>90</v>
      </c>
      <c r="G17" s="24"/>
    </row>
    <row r="18" spans="1:7" ht="15">
      <c r="A18" s="40" t="s">
        <v>44</v>
      </c>
      <c r="B18" s="36" t="s">
        <v>50</v>
      </c>
      <c r="C18" s="25"/>
      <c r="D18" s="26"/>
      <c r="E18" s="87">
        <v>10</v>
      </c>
      <c r="F18" s="87">
        <v>10</v>
      </c>
      <c r="G18" s="75">
        <v>1</v>
      </c>
    </row>
    <row r="19" spans="1:7" ht="15">
      <c r="A19" s="37"/>
      <c r="B19" s="34" t="s">
        <v>51</v>
      </c>
      <c r="C19" s="27"/>
      <c r="D19" s="28"/>
      <c r="E19" s="85">
        <v>0</v>
      </c>
      <c r="F19" s="85">
        <v>0</v>
      </c>
      <c r="G19" s="76">
        <v>2</v>
      </c>
    </row>
    <row r="20" spans="1:7" ht="15.75" thickBot="1">
      <c r="A20" s="37"/>
      <c r="B20" s="34" t="s">
        <v>47</v>
      </c>
      <c r="C20" s="27"/>
      <c r="D20" s="28"/>
      <c r="E20" s="85">
        <v>80</v>
      </c>
      <c r="F20" s="85">
        <v>80</v>
      </c>
      <c r="G20" s="77">
        <v>3</v>
      </c>
    </row>
    <row r="21" spans="1:7" ht="15.75" thickBot="1">
      <c r="A21" s="41">
        <v>521</v>
      </c>
      <c r="B21" s="31" t="s">
        <v>9</v>
      </c>
      <c r="C21" s="21">
        <f>SUM(C22:C25)</f>
        <v>0</v>
      </c>
      <c r="D21" s="22">
        <f>SUM(D22:D25)</f>
        <v>0</v>
      </c>
      <c r="E21" s="22">
        <f>SUM(E22:E25)</f>
        <v>3</v>
      </c>
      <c r="F21" s="22">
        <f>SUM(F22:F25)</f>
        <v>3</v>
      </c>
      <c r="G21" s="24"/>
    </row>
    <row r="22" spans="1:7" ht="15">
      <c r="A22" s="40" t="s">
        <v>44</v>
      </c>
      <c r="B22" s="42" t="s">
        <v>52</v>
      </c>
      <c r="C22" s="3"/>
      <c r="D22" s="4"/>
      <c r="E22" s="84">
        <v>0</v>
      </c>
      <c r="F22" s="84">
        <v>0</v>
      </c>
      <c r="G22" s="5">
        <v>1</v>
      </c>
    </row>
    <row r="23" spans="1:7" ht="15">
      <c r="A23" s="43"/>
      <c r="B23" s="34" t="s">
        <v>53</v>
      </c>
      <c r="C23" s="6"/>
      <c r="D23" s="7"/>
      <c r="E23" s="85">
        <v>3</v>
      </c>
      <c r="F23" s="85">
        <v>3</v>
      </c>
      <c r="G23" s="8">
        <v>2</v>
      </c>
    </row>
    <row r="24" spans="1:7" ht="15">
      <c r="A24" s="43"/>
      <c r="B24" s="43" t="s">
        <v>54</v>
      </c>
      <c r="C24" s="44"/>
      <c r="D24" s="45"/>
      <c r="E24" s="90">
        <v>0</v>
      </c>
      <c r="F24" s="90">
        <v>0</v>
      </c>
      <c r="G24" s="12">
        <v>3</v>
      </c>
    </row>
    <row r="25" spans="1:7" ht="15.75" thickBot="1">
      <c r="A25" s="35"/>
      <c r="B25" s="33" t="s">
        <v>55</v>
      </c>
      <c r="C25" s="47"/>
      <c r="D25" s="17"/>
      <c r="E25" s="88">
        <v>0</v>
      </c>
      <c r="F25" s="88">
        <v>0</v>
      </c>
      <c r="G25" s="49">
        <v>4</v>
      </c>
    </row>
    <row r="26" spans="1:7" ht="15.75" thickBot="1">
      <c r="A26" s="31">
        <v>524</v>
      </c>
      <c r="B26" s="31" t="s">
        <v>10</v>
      </c>
      <c r="C26" s="21">
        <v>0</v>
      </c>
      <c r="D26" s="22">
        <v>0</v>
      </c>
      <c r="E26" s="22">
        <v>0</v>
      </c>
      <c r="F26" s="22">
        <v>0</v>
      </c>
      <c r="G26" s="24"/>
    </row>
    <row r="27" spans="1:7" ht="15.75" thickBot="1">
      <c r="A27" s="31">
        <v>525</v>
      </c>
      <c r="B27" s="31" t="s">
        <v>11</v>
      </c>
      <c r="C27" s="21">
        <v>0</v>
      </c>
      <c r="D27" s="22">
        <v>0</v>
      </c>
      <c r="E27" s="89">
        <v>7</v>
      </c>
      <c r="F27" s="89">
        <v>7</v>
      </c>
      <c r="G27" s="24"/>
    </row>
    <row r="28" spans="1:7" ht="15.75" thickBot="1">
      <c r="A28" s="31">
        <v>527</v>
      </c>
      <c r="B28" s="31" t="s">
        <v>12</v>
      </c>
      <c r="C28" s="21">
        <v>0</v>
      </c>
      <c r="D28" s="22">
        <v>0</v>
      </c>
      <c r="E28" s="89">
        <v>4</v>
      </c>
      <c r="F28" s="89">
        <v>4</v>
      </c>
      <c r="G28" s="24"/>
    </row>
    <row r="29" spans="1:7" ht="15.75" thickBot="1">
      <c r="A29" s="31">
        <v>528</v>
      </c>
      <c r="B29" s="31" t="s">
        <v>26</v>
      </c>
      <c r="C29" s="21">
        <v>0</v>
      </c>
      <c r="D29" s="22">
        <v>0</v>
      </c>
      <c r="E29" s="89">
        <v>2</v>
      </c>
      <c r="F29" s="89">
        <v>2</v>
      </c>
      <c r="G29" s="24"/>
    </row>
    <row r="30" spans="1:7" ht="15.75" thickBot="1">
      <c r="A30" s="31">
        <v>531</v>
      </c>
      <c r="B30" s="31" t="s">
        <v>35</v>
      </c>
      <c r="C30" s="21">
        <v>0</v>
      </c>
      <c r="D30" s="22">
        <v>0</v>
      </c>
      <c r="E30" s="89">
        <v>0</v>
      </c>
      <c r="F30" s="89">
        <v>0</v>
      </c>
      <c r="G30" s="24"/>
    </row>
    <row r="31" spans="1:7" ht="15.75" thickBot="1">
      <c r="A31" s="31">
        <v>538</v>
      </c>
      <c r="B31" s="31" t="s">
        <v>36</v>
      </c>
      <c r="C31" s="21">
        <v>0</v>
      </c>
      <c r="D31" s="22">
        <v>0</v>
      </c>
      <c r="E31" s="89">
        <v>0</v>
      </c>
      <c r="F31" s="89">
        <v>0</v>
      </c>
      <c r="G31" s="24"/>
    </row>
    <row r="32" spans="1:7" ht="15.75" thickBot="1">
      <c r="A32" s="31">
        <v>542</v>
      </c>
      <c r="B32" s="31" t="s">
        <v>31</v>
      </c>
      <c r="C32" s="21">
        <v>0</v>
      </c>
      <c r="D32" s="46">
        <v>0</v>
      </c>
      <c r="E32" s="90">
        <v>0</v>
      </c>
      <c r="F32" s="90">
        <v>0</v>
      </c>
      <c r="G32" s="24"/>
    </row>
    <row r="33" spans="1:7" ht="15.75" thickBot="1">
      <c r="A33" s="31">
        <v>543</v>
      </c>
      <c r="B33" s="31" t="s">
        <v>37</v>
      </c>
      <c r="C33" s="21">
        <v>0</v>
      </c>
      <c r="D33" s="22">
        <v>0</v>
      </c>
      <c r="E33" s="89">
        <v>0</v>
      </c>
      <c r="F33" s="89">
        <v>0</v>
      </c>
      <c r="G33" s="24"/>
    </row>
    <row r="34" spans="1:7" ht="15.75" thickBot="1">
      <c r="A34" s="31">
        <v>551</v>
      </c>
      <c r="B34" s="31" t="s">
        <v>38</v>
      </c>
      <c r="C34" s="21">
        <v>0</v>
      </c>
      <c r="D34" s="22">
        <v>0</v>
      </c>
      <c r="E34" s="89">
        <v>0</v>
      </c>
      <c r="F34" s="89">
        <v>0</v>
      </c>
      <c r="G34" s="24"/>
    </row>
    <row r="35" spans="1:7" ht="15.75" thickBot="1">
      <c r="A35" s="50">
        <v>556</v>
      </c>
      <c r="B35" s="31" t="s">
        <v>39</v>
      </c>
      <c r="C35" s="21">
        <v>0</v>
      </c>
      <c r="D35" s="22">
        <v>0</v>
      </c>
      <c r="E35" s="89">
        <v>0</v>
      </c>
      <c r="F35" s="89">
        <v>0</v>
      </c>
      <c r="G35" s="24"/>
    </row>
    <row r="36" spans="1:7" ht="15.75" thickBot="1">
      <c r="A36" s="50">
        <v>557</v>
      </c>
      <c r="B36" s="31" t="s">
        <v>40</v>
      </c>
      <c r="C36" s="21">
        <v>0</v>
      </c>
      <c r="D36" s="22">
        <v>0</v>
      </c>
      <c r="E36" s="89">
        <v>0</v>
      </c>
      <c r="F36" s="89">
        <v>0</v>
      </c>
      <c r="G36" s="24"/>
    </row>
    <row r="37" spans="1:7" ht="15.75" thickBot="1">
      <c r="A37" s="31">
        <v>549</v>
      </c>
      <c r="B37" s="31" t="s">
        <v>27</v>
      </c>
      <c r="C37" s="21">
        <v>0</v>
      </c>
      <c r="D37" s="22">
        <v>0</v>
      </c>
      <c r="E37" s="89">
        <v>250</v>
      </c>
      <c r="F37" s="89">
        <v>250</v>
      </c>
      <c r="G37" s="24"/>
    </row>
    <row r="38" spans="1:7" ht="15.75" thickBot="1">
      <c r="A38" s="38">
        <v>558</v>
      </c>
      <c r="B38" s="31" t="s">
        <v>70</v>
      </c>
      <c r="C38" s="21">
        <v>0</v>
      </c>
      <c r="D38" s="22">
        <v>0</v>
      </c>
      <c r="E38" s="85">
        <v>55</v>
      </c>
      <c r="F38" s="85">
        <v>55</v>
      </c>
      <c r="G38" s="24"/>
    </row>
    <row r="39" spans="1:7" ht="15.75" thickBot="1">
      <c r="A39" s="51">
        <v>569</v>
      </c>
      <c r="B39" s="51" t="s">
        <v>56</v>
      </c>
      <c r="C39" s="52">
        <v>0</v>
      </c>
      <c r="D39" s="53">
        <v>0</v>
      </c>
      <c r="E39" s="91">
        <v>17</v>
      </c>
      <c r="F39" s="91">
        <v>17</v>
      </c>
      <c r="G39" s="54"/>
    </row>
    <row r="40" spans="1:7" ht="16.5" thickBot="1" thickTop="1">
      <c r="A40" s="38" t="s">
        <v>14</v>
      </c>
      <c r="B40" s="38" t="s">
        <v>15</v>
      </c>
      <c r="C40" s="19">
        <f>SUM(C4,C8,C13:C17,C21,C26:C39)</f>
        <v>0</v>
      </c>
      <c r="D40" s="11">
        <f>SUM(D4,D8,D13:D17,D21,D26:D39)</f>
        <v>0</v>
      </c>
      <c r="E40" s="11">
        <f>SUM(E4,E8,E13:E17,E21,E26:E39)</f>
        <v>3556</v>
      </c>
      <c r="F40" s="11">
        <f>SUM(F4,F8,F13:F17,F21,F26:F39)</f>
        <v>3556</v>
      </c>
      <c r="G40" s="20"/>
    </row>
    <row r="41" spans="1:7" ht="15">
      <c r="A41" s="1"/>
      <c r="B41" s="1"/>
      <c r="C41" s="2"/>
      <c r="D41" s="2"/>
      <c r="E41" s="2"/>
      <c r="F41" s="2"/>
      <c r="G41" s="1"/>
    </row>
    <row r="42" spans="1:7" ht="15.75" thickBot="1">
      <c r="A42" s="1"/>
      <c r="B42" s="1"/>
      <c r="C42" s="2"/>
      <c r="D42" s="2"/>
      <c r="E42" s="2"/>
      <c r="F42" s="2"/>
      <c r="G42" s="1"/>
    </row>
    <row r="43" spans="1:7" ht="57" thickBot="1">
      <c r="A43" s="70"/>
      <c r="B43" s="70" t="s">
        <v>0</v>
      </c>
      <c r="C43" s="71" t="s">
        <v>62</v>
      </c>
      <c r="D43" s="71" t="s">
        <v>60</v>
      </c>
      <c r="E43" s="71" t="s">
        <v>59</v>
      </c>
      <c r="F43" s="72" t="s">
        <v>61</v>
      </c>
      <c r="G43" s="73" t="s">
        <v>63</v>
      </c>
    </row>
    <row r="44" spans="1:7" ht="15.75" thickBot="1">
      <c r="A44" s="55">
        <v>602</v>
      </c>
      <c r="B44" s="31" t="s">
        <v>28</v>
      </c>
      <c r="C44" s="21">
        <v>0</v>
      </c>
      <c r="D44" s="22">
        <v>0</v>
      </c>
      <c r="E44" s="22">
        <v>0</v>
      </c>
      <c r="F44" s="22">
        <v>0</v>
      </c>
      <c r="G44" s="31"/>
    </row>
    <row r="45" spans="1:7" ht="15.75" thickBot="1">
      <c r="A45" s="31">
        <v>603</v>
      </c>
      <c r="B45" s="31" t="s">
        <v>29</v>
      </c>
      <c r="C45" s="21">
        <v>0</v>
      </c>
      <c r="D45" s="22">
        <v>0</v>
      </c>
      <c r="E45" s="22">
        <v>0</v>
      </c>
      <c r="F45" s="22">
        <v>0</v>
      </c>
      <c r="G45" s="31"/>
    </row>
    <row r="46" spans="1:7" ht="15.75" thickBot="1">
      <c r="A46" s="31">
        <v>604</v>
      </c>
      <c r="B46" s="31" t="s">
        <v>76</v>
      </c>
      <c r="C46" s="21">
        <v>0</v>
      </c>
      <c r="D46" s="22">
        <v>0</v>
      </c>
      <c r="E46" s="22">
        <v>0</v>
      </c>
      <c r="F46" s="22">
        <v>0</v>
      </c>
      <c r="G46" s="31"/>
    </row>
    <row r="47" spans="1:7" ht="15.75" thickBot="1">
      <c r="A47" s="50">
        <v>609</v>
      </c>
      <c r="B47" s="31" t="s">
        <v>30</v>
      </c>
      <c r="C47" s="21">
        <v>0</v>
      </c>
      <c r="D47" s="22">
        <v>0</v>
      </c>
      <c r="E47" s="22">
        <v>2655</v>
      </c>
      <c r="F47" s="22">
        <v>2655</v>
      </c>
      <c r="G47" s="31"/>
    </row>
    <row r="48" spans="1:7" ht="15.75" thickBot="1">
      <c r="A48" s="50">
        <v>611</v>
      </c>
      <c r="B48" s="31" t="s">
        <v>41</v>
      </c>
      <c r="C48" s="21">
        <v>0</v>
      </c>
      <c r="D48" s="22">
        <v>0</v>
      </c>
      <c r="E48" s="22">
        <v>0</v>
      </c>
      <c r="F48" s="22">
        <v>0</v>
      </c>
      <c r="G48" s="31"/>
    </row>
    <row r="49" spans="1:7" ht="15.75" thickBot="1">
      <c r="A49" s="37">
        <v>621</v>
      </c>
      <c r="B49" s="37" t="s">
        <v>42</v>
      </c>
      <c r="C49" s="21">
        <v>0</v>
      </c>
      <c r="D49" s="22">
        <v>0</v>
      </c>
      <c r="E49" s="22">
        <v>0</v>
      </c>
      <c r="F49" s="22">
        <v>0</v>
      </c>
      <c r="G49" s="43"/>
    </row>
    <row r="50" spans="1:7" ht="15.75" thickBot="1">
      <c r="A50" s="31">
        <v>646</v>
      </c>
      <c r="B50" s="31" t="s">
        <v>32</v>
      </c>
      <c r="C50" s="21">
        <v>0</v>
      </c>
      <c r="D50" s="22">
        <v>0</v>
      </c>
      <c r="E50" s="22">
        <v>0</v>
      </c>
      <c r="F50" s="22">
        <v>0</v>
      </c>
      <c r="G50" s="56"/>
    </row>
    <row r="51" spans="1:7" ht="15.75" thickBot="1">
      <c r="A51" s="31">
        <v>648</v>
      </c>
      <c r="B51" s="31" t="s">
        <v>33</v>
      </c>
      <c r="C51" s="21">
        <v>0</v>
      </c>
      <c r="D51" s="22">
        <v>0</v>
      </c>
      <c r="E51" s="22">
        <v>0</v>
      </c>
      <c r="F51" s="22">
        <v>0</v>
      </c>
      <c r="G51" s="31"/>
    </row>
    <row r="52" spans="1:7" ht="15.75" thickBot="1">
      <c r="A52" s="31">
        <v>649</v>
      </c>
      <c r="B52" s="31" t="s">
        <v>34</v>
      </c>
      <c r="C52" s="21">
        <v>0</v>
      </c>
      <c r="D52" s="22">
        <v>0</v>
      </c>
      <c r="E52" s="22">
        <v>0</v>
      </c>
      <c r="F52" s="22">
        <v>0</v>
      </c>
      <c r="G52" s="31"/>
    </row>
    <row r="53" spans="1:7" ht="15.75" thickBot="1">
      <c r="A53" s="31">
        <v>662</v>
      </c>
      <c r="B53" s="31" t="s">
        <v>13</v>
      </c>
      <c r="C53" s="21">
        <v>0</v>
      </c>
      <c r="D53" s="22">
        <v>0</v>
      </c>
      <c r="E53" s="22">
        <v>1</v>
      </c>
      <c r="F53" s="22">
        <v>1</v>
      </c>
      <c r="G53" s="56"/>
    </row>
    <row r="54" spans="1:7" ht="15.75" thickBot="1">
      <c r="A54" s="51">
        <v>669</v>
      </c>
      <c r="B54" s="51" t="s">
        <v>43</v>
      </c>
      <c r="C54" s="52">
        <v>0</v>
      </c>
      <c r="D54" s="53">
        <v>0</v>
      </c>
      <c r="E54" s="53">
        <v>0</v>
      </c>
      <c r="F54" s="53">
        <v>0</v>
      </c>
      <c r="G54" s="57"/>
    </row>
    <row r="55" spans="1:7" ht="16.5" thickBot="1" thickTop="1">
      <c r="A55" s="38" t="s">
        <v>21</v>
      </c>
      <c r="B55" s="38" t="s">
        <v>16</v>
      </c>
      <c r="C55" s="58">
        <f>SUM(C44:C54)</f>
        <v>0</v>
      </c>
      <c r="D55" s="59">
        <f>SUM(D44:D54)</f>
        <v>0</v>
      </c>
      <c r="E55" s="59">
        <f>SUM(E44:E54)</f>
        <v>2656</v>
      </c>
      <c r="F55" s="59">
        <f>SUM(F44:F54)</f>
        <v>2656</v>
      </c>
      <c r="G55" s="38"/>
    </row>
    <row r="56" spans="1:7" ht="15">
      <c r="A56" s="1"/>
      <c r="B56" s="1"/>
      <c r="C56" s="2"/>
      <c r="D56" s="2"/>
      <c r="E56" s="2"/>
      <c r="F56" s="2"/>
      <c r="G56" s="1"/>
    </row>
    <row r="57" spans="1:7" ht="15">
      <c r="A57" s="29"/>
      <c r="B57" s="29"/>
      <c r="C57" s="60"/>
      <c r="D57" s="60"/>
      <c r="E57" s="60"/>
      <c r="F57" s="61"/>
      <c r="G57" s="29"/>
    </row>
    <row r="58" spans="1:7" ht="15.75" thickBot="1">
      <c r="A58" s="179" t="s">
        <v>64</v>
      </c>
      <c r="B58" s="179"/>
      <c r="C58" s="179"/>
      <c r="D58" s="179"/>
      <c r="E58" s="179"/>
      <c r="F58" s="179"/>
      <c r="G58" s="179"/>
    </row>
    <row r="59" spans="1:7" ht="14.25">
      <c r="A59" s="36" t="s">
        <v>17</v>
      </c>
      <c r="B59" s="36" t="s">
        <v>18</v>
      </c>
      <c r="C59" s="62">
        <f>SUM(C55)</f>
        <v>0</v>
      </c>
      <c r="D59" s="63">
        <f>SUM(D55)</f>
        <v>0</v>
      </c>
      <c r="E59" s="63">
        <f>SUM(E55)</f>
        <v>2656</v>
      </c>
      <c r="F59" s="63">
        <f>SUM(F55)</f>
        <v>2656</v>
      </c>
      <c r="G59" s="36"/>
    </row>
    <row r="60" spans="1:7" ht="15" thickBot="1">
      <c r="A60" s="64" t="s">
        <v>19</v>
      </c>
      <c r="B60" s="64" t="s">
        <v>20</v>
      </c>
      <c r="C60" s="65">
        <f>SUM(C40)</f>
        <v>0</v>
      </c>
      <c r="D60" s="48">
        <f>SUM(D40)</f>
        <v>0</v>
      </c>
      <c r="E60" s="48">
        <f>SUM(E40)</f>
        <v>3556</v>
      </c>
      <c r="F60" s="48">
        <f>SUM(F40)</f>
        <v>3556</v>
      </c>
      <c r="G60" s="35"/>
    </row>
    <row r="61" spans="1:7" ht="15.75" thickBot="1">
      <c r="A61" s="31"/>
      <c r="B61" s="66" t="s">
        <v>57</v>
      </c>
      <c r="C61" s="67">
        <f>SUM(C60-C59)</f>
        <v>0</v>
      </c>
      <c r="D61" s="68">
        <f>SUM(D60-D59)</f>
        <v>0</v>
      </c>
      <c r="E61" s="68">
        <f>SUM(E60-E59)</f>
        <v>900</v>
      </c>
      <c r="F61" s="68">
        <f>SUM(F60-F59)</f>
        <v>900</v>
      </c>
      <c r="G61" s="31"/>
    </row>
    <row r="62" spans="1:7" ht="15">
      <c r="A62" s="29"/>
      <c r="B62" s="29" t="s">
        <v>22</v>
      </c>
      <c r="C62" s="60" t="s">
        <v>68</v>
      </c>
      <c r="D62" s="60"/>
      <c r="E62" s="60"/>
      <c r="F62" s="61"/>
      <c r="G62" s="29"/>
    </row>
    <row r="63" spans="1:7" ht="15">
      <c r="A63" s="29"/>
      <c r="B63" s="29" t="s">
        <v>23</v>
      </c>
      <c r="C63" s="60" t="s">
        <v>69</v>
      </c>
      <c r="D63" s="60"/>
      <c r="E63" s="60"/>
      <c r="F63" s="61"/>
      <c r="G63" s="29"/>
    </row>
    <row r="64" spans="1:7" ht="15">
      <c r="A64" s="29"/>
      <c r="B64" s="29" t="s">
        <v>24</v>
      </c>
      <c r="C64" s="74">
        <v>41214</v>
      </c>
      <c r="D64" s="60"/>
      <c r="E64" s="60"/>
      <c r="F64" s="61"/>
      <c r="G64" s="29"/>
    </row>
  </sheetData>
  <sheetProtection/>
  <protectedRanges>
    <protectedRange sqref="C2" name="Oblast10"/>
    <protectedRange sqref="C62:G64" name="Oblast9"/>
    <protectedRange sqref="C44:G54" name="Oblast8"/>
    <protectedRange sqref="C9:F16" name="Oblast4"/>
    <protectedRange sqref="C18:F20" name="Oblast3"/>
    <protectedRange sqref="C9:F16" name="Oblast2"/>
    <protectedRange sqref="E38:F38 C5:F7" name="Oblast1"/>
    <protectedRange sqref="C18:F20" name="Oblast6"/>
    <protectedRange sqref="C26:E37 C22:F25 C38:D38 G26:G38 F22:F37 C39:G39" name="Oblast7"/>
    <protectedRange sqref="G9:G16" name="Oblast4_1"/>
    <protectedRange sqref="G18:G20" name="Oblast3_1"/>
    <protectedRange sqref="G9:G16" name="Oblast2_1"/>
    <protectedRange sqref="G5:G7" name="Oblast1_1"/>
    <protectedRange sqref="G18:G20" name="Oblast6_1"/>
    <protectedRange sqref="G22:G25" name="Oblast7_1"/>
  </protectedRanges>
  <mergeCells count="6">
    <mergeCell ref="A1:G1"/>
    <mergeCell ref="A2:B2"/>
    <mergeCell ref="C2:G2"/>
    <mergeCell ref="A5:A7"/>
    <mergeCell ref="A9:A12"/>
    <mergeCell ref="A58:G58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91">
      <selection activeCell="H95" sqref="H95"/>
    </sheetView>
  </sheetViews>
  <sheetFormatPr defaultColWidth="9.00390625" defaultRowHeight="12.75"/>
  <cols>
    <col min="1" max="1" width="88.75390625" style="92" bestFit="1" customWidth="1"/>
  </cols>
  <sheetData>
    <row r="1" ht="25.5">
      <c r="A1" s="93" t="s">
        <v>68</v>
      </c>
    </row>
    <row r="2" ht="25.5">
      <c r="A2" s="93"/>
    </row>
    <row r="3" ht="25.5">
      <c r="A3" s="93"/>
    </row>
    <row r="4" ht="25.5">
      <c r="A4" s="93"/>
    </row>
    <row r="5" ht="25.5">
      <c r="A5" s="93"/>
    </row>
    <row r="6" ht="39.75">
      <c r="A6" s="96" t="s">
        <v>79</v>
      </c>
    </row>
    <row r="7" ht="39.75">
      <c r="A7" s="96" t="s">
        <v>147</v>
      </c>
    </row>
    <row r="8" ht="25.5">
      <c r="A8" s="93" t="s">
        <v>80</v>
      </c>
    </row>
    <row r="9" ht="26.25">
      <c r="A9" s="97"/>
    </row>
    <row r="10" ht="26.25">
      <c r="A10" s="97"/>
    </row>
    <row r="11" ht="26.25">
      <c r="A11" s="97"/>
    </row>
    <row r="12" ht="15">
      <c r="A12" s="95"/>
    </row>
    <row r="13" ht="15">
      <c r="A13" s="95"/>
    </row>
    <row r="14" ht="12.75">
      <c r="A14"/>
    </row>
    <row r="15" ht="15">
      <c r="A15" s="94"/>
    </row>
    <row r="16" ht="15">
      <c r="A16" s="94"/>
    </row>
    <row r="17" ht="15">
      <c r="A17" s="94"/>
    </row>
    <row r="18" ht="18.75">
      <c r="A18" s="98" t="s">
        <v>68</v>
      </c>
    </row>
    <row r="19" ht="15.75">
      <c r="A19" s="99" t="s">
        <v>148</v>
      </c>
    </row>
    <row r="20" ht="15.75">
      <c r="A20" s="99" t="s">
        <v>81</v>
      </c>
    </row>
    <row r="21" ht="15.75">
      <c r="A21" s="99" t="s">
        <v>82</v>
      </c>
    </row>
    <row r="22" ht="15.75">
      <c r="A22" s="99" t="s">
        <v>149</v>
      </c>
    </row>
    <row r="23" ht="15.75">
      <c r="A23" s="100" t="s">
        <v>132</v>
      </c>
    </row>
    <row r="24" ht="15.75">
      <c r="A24" s="101" t="s">
        <v>150</v>
      </c>
    </row>
    <row r="25" ht="47.25">
      <c r="A25" s="102" t="s">
        <v>83</v>
      </c>
    </row>
    <row r="26" ht="15.75">
      <c r="A26" s="101" t="s">
        <v>133</v>
      </c>
    </row>
    <row r="27" ht="31.5">
      <c r="A27" s="102" t="s">
        <v>151</v>
      </c>
    </row>
    <row r="28" ht="15.75">
      <c r="A28" s="101" t="s">
        <v>134</v>
      </c>
    </row>
    <row r="29" ht="47.25">
      <c r="A29" s="102" t="s">
        <v>84</v>
      </c>
    </row>
    <row r="30" ht="15.75">
      <c r="A30" s="101" t="s">
        <v>85</v>
      </c>
    </row>
    <row r="31" ht="15.75">
      <c r="A31" s="102" t="s">
        <v>86</v>
      </c>
    </row>
    <row r="32" ht="15.75">
      <c r="A32" s="101" t="s">
        <v>87</v>
      </c>
    </row>
    <row r="33" ht="31.5">
      <c r="A33" s="102" t="s">
        <v>152</v>
      </c>
    </row>
    <row r="34" ht="15.75">
      <c r="A34" s="101" t="s">
        <v>88</v>
      </c>
    </row>
    <row r="35" ht="15.75">
      <c r="A35" s="101" t="s">
        <v>153</v>
      </c>
    </row>
    <row r="36" ht="15.75">
      <c r="A36" s="101" t="s">
        <v>154</v>
      </c>
    </row>
    <row r="37" ht="126">
      <c r="A37" s="102" t="s">
        <v>135</v>
      </c>
    </row>
    <row r="38" ht="15.75">
      <c r="A38" s="101" t="s">
        <v>89</v>
      </c>
    </row>
    <row r="39" ht="15.75">
      <c r="A39" s="102" t="s">
        <v>90</v>
      </c>
    </row>
    <row r="40" ht="31.5">
      <c r="A40" s="102" t="s">
        <v>136</v>
      </c>
    </row>
    <row r="41" ht="15.75">
      <c r="A41" s="101" t="s">
        <v>155</v>
      </c>
    </row>
    <row r="42" ht="15.75">
      <c r="A42" s="101" t="s">
        <v>156</v>
      </c>
    </row>
    <row r="43" ht="15.75">
      <c r="A43" s="102" t="s">
        <v>137</v>
      </c>
    </row>
    <row r="44" ht="15.75">
      <c r="A44" s="101" t="s">
        <v>138</v>
      </c>
    </row>
    <row r="45" ht="15.75">
      <c r="A45" s="102" t="s">
        <v>157</v>
      </c>
    </row>
    <row r="46" ht="15.75">
      <c r="A46" s="101" t="s">
        <v>139</v>
      </c>
    </row>
    <row r="47" ht="15.75">
      <c r="A47" s="102" t="s">
        <v>91</v>
      </c>
    </row>
    <row r="48" ht="15.75">
      <c r="A48" s="101" t="s">
        <v>158</v>
      </c>
    </row>
    <row r="49" ht="15.75">
      <c r="A49" s="102" t="s">
        <v>92</v>
      </c>
    </row>
    <row r="50" ht="15.75">
      <c r="A50" s="101" t="s">
        <v>93</v>
      </c>
    </row>
    <row r="51" ht="15.75">
      <c r="A51" s="102" t="s">
        <v>159</v>
      </c>
    </row>
    <row r="52" ht="15.75">
      <c r="A52" s="101" t="s">
        <v>160</v>
      </c>
    </row>
    <row r="53" ht="15.75">
      <c r="A53" s="102" t="s">
        <v>94</v>
      </c>
    </row>
    <row r="54" ht="15.75">
      <c r="A54" s="101" t="s">
        <v>161</v>
      </c>
    </row>
    <row r="55" ht="15.75">
      <c r="A55" s="102" t="s">
        <v>95</v>
      </c>
    </row>
    <row r="56" ht="15.75">
      <c r="A56" s="101" t="s">
        <v>96</v>
      </c>
    </row>
    <row r="57" ht="31.5">
      <c r="A57" s="102" t="s">
        <v>162</v>
      </c>
    </row>
    <row r="58" ht="15.75">
      <c r="A58" s="101" t="s">
        <v>97</v>
      </c>
    </row>
    <row r="59" ht="15.75">
      <c r="A59" s="102" t="s">
        <v>140</v>
      </c>
    </row>
    <row r="60" ht="15.75">
      <c r="A60" s="102"/>
    </row>
    <row r="61" ht="15.75">
      <c r="A61" s="102"/>
    </row>
    <row r="62" ht="18.75">
      <c r="A62" s="102" t="s">
        <v>163</v>
      </c>
    </row>
    <row r="63" ht="15.75">
      <c r="A63" s="101" t="s">
        <v>164</v>
      </c>
    </row>
    <row r="64" ht="15.75">
      <c r="A64" s="101" t="s">
        <v>165</v>
      </c>
    </row>
    <row r="65" ht="15.75">
      <c r="A65" s="102" t="s">
        <v>141</v>
      </c>
    </row>
    <row r="66" ht="15.75">
      <c r="A66" s="102"/>
    </row>
    <row r="67" ht="15.75">
      <c r="A67" s="101" t="s">
        <v>166</v>
      </c>
    </row>
    <row r="68" ht="31.5">
      <c r="A68" s="102" t="s">
        <v>167</v>
      </c>
    </row>
    <row r="69" ht="15.75">
      <c r="A69" s="101" t="s">
        <v>98</v>
      </c>
    </row>
    <row r="70" ht="15.75">
      <c r="A70" s="101" t="s">
        <v>99</v>
      </c>
    </row>
    <row r="71" ht="15.75">
      <c r="A71" s="102" t="s">
        <v>168</v>
      </c>
    </row>
    <row r="72" ht="15.75">
      <c r="A72" s="102"/>
    </row>
    <row r="73" ht="15.75">
      <c r="A73" s="101" t="s">
        <v>100</v>
      </c>
    </row>
    <row r="74" ht="15.75">
      <c r="A74" s="102" t="s">
        <v>101</v>
      </c>
    </row>
    <row r="75" ht="15.75">
      <c r="A75" s="102" t="s">
        <v>102</v>
      </c>
    </row>
    <row r="76" ht="15.75">
      <c r="A76" s="102"/>
    </row>
    <row r="77" ht="15.75">
      <c r="A77" s="101" t="s">
        <v>169</v>
      </c>
    </row>
    <row r="78" ht="15.75">
      <c r="A78" s="101" t="s">
        <v>170</v>
      </c>
    </row>
    <row r="79" ht="15.75">
      <c r="A79" s="102"/>
    </row>
    <row r="80" ht="15.75">
      <c r="A80" s="101" t="s">
        <v>103</v>
      </c>
    </row>
    <row r="81" ht="15.75">
      <c r="A81" s="102" t="s">
        <v>104</v>
      </c>
    </row>
    <row r="82" ht="15.75">
      <c r="A82" s="102"/>
    </row>
    <row r="83" ht="15.75">
      <c r="A83" s="101" t="s">
        <v>142</v>
      </c>
    </row>
    <row r="84" ht="15.75">
      <c r="A84" s="102"/>
    </row>
    <row r="85" ht="31.5">
      <c r="A85" s="102" t="s">
        <v>171</v>
      </c>
    </row>
    <row r="86" ht="15.75">
      <c r="A86" s="101" t="s">
        <v>172</v>
      </c>
    </row>
    <row r="87" ht="15.75">
      <c r="A87" s="102" t="s">
        <v>143</v>
      </c>
    </row>
    <row r="88" ht="15.75">
      <c r="A88" s="102"/>
    </row>
    <row r="89" ht="20.25">
      <c r="A89" s="103" t="s">
        <v>105</v>
      </c>
    </row>
    <row r="90" ht="15.75">
      <c r="A90" s="101" t="s">
        <v>106</v>
      </c>
    </row>
    <row r="91" ht="15.75">
      <c r="A91" s="101" t="s">
        <v>173</v>
      </c>
    </row>
    <row r="92" ht="15.75">
      <c r="A92" s="101" t="s">
        <v>174</v>
      </c>
    </row>
    <row r="93" ht="15.75">
      <c r="A93" s="101" t="s">
        <v>175</v>
      </c>
    </row>
    <row r="94" ht="15.75">
      <c r="A94" s="102" t="s">
        <v>107</v>
      </c>
    </row>
    <row r="95" ht="15.75">
      <c r="A95" s="102"/>
    </row>
    <row r="96" ht="15.75">
      <c r="A96" s="101" t="s">
        <v>176</v>
      </c>
    </row>
    <row r="97" ht="31.5">
      <c r="A97" s="102" t="s">
        <v>177</v>
      </c>
    </row>
    <row r="98" ht="15.75">
      <c r="A98" s="102"/>
    </row>
    <row r="99" ht="15.75">
      <c r="A99" s="101" t="s">
        <v>178</v>
      </c>
    </row>
    <row r="100" ht="15.75">
      <c r="A100" s="102" t="s">
        <v>108</v>
      </c>
    </row>
    <row r="101" ht="15.75">
      <c r="A101" s="102"/>
    </row>
    <row r="102" ht="15.75">
      <c r="A102" s="101" t="s">
        <v>144</v>
      </c>
    </row>
    <row r="103" ht="15.75">
      <c r="A103" s="102" t="s">
        <v>179</v>
      </c>
    </row>
    <row r="104" ht="15.75">
      <c r="A104" s="101" t="s">
        <v>99</v>
      </c>
    </row>
    <row r="105" ht="15.75">
      <c r="A105" s="101" t="s">
        <v>109</v>
      </c>
    </row>
    <row r="106" ht="15.75">
      <c r="A106" s="101" t="s">
        <v>180</v>
      </c>
    </row>
    <row r="107" ht="15.75">
      <c r="A107" s="101" t="s">
        <v>181</v>
      </c>
    </row>
    <row r="108" ht="47.25">
      <c r="A108" s="102" t="s">
        <v>182</v>
      </c>
    </row>
    <row r="109" ht="15.75">
      <c r="A109" s="102"/>
    </row>
    <row r="110" ht="15.75">
      <c r="A110" s="101" t="s">
        <v>110</v>
      </c>
    </row>
    <row r="111" ht="15.75">
      <c r="A111" s="101" t="s">
        <v>183</v>
      </c>
    </row>
    <row r="112" ht="15.75">
      <c r="A112" s="101" t="s">
        <v>111</v>
      </c>
    </row>
    <row r="113" ht="15.75">
      <c r="A113" s="102" t="s">
        <v>112</v>
      </c>
    </row>
    <row r="114" ht="15.75">
      <c r="A114" s="102"/>
    </row>
    <row r="115" ht="15.75">
      <c r="A115" s="101" t="s">
        <v>113</v>
      </c>
    </row>
    <row r="116" ht="15.75">
      <c r="A116" s="102" t="s">
        <v>145</v>
      </c>
    </row>
    <row r="117" ht="15.75">
      <c r="A117" s="102"/>
    </row>
    <row r="118" ht="15.75">
      <c r="A118" s="101" t="s">
        <v>114</v>
      </c>
    </row>
    <row r="119" ht="15.75">
      <c r="A119" s="102" t="s">
        <v>115</v>
      </c>
    </row>
    <row r="120" ht="15.75">
      <c r="A120" s="102"/>
    </row>
    <row r="121" ht="15.75">
      <c r="A121" s="101" t="s">
        <v>146</v>
      </c>
    </row>
    <row r="122" ht="15.75">
      <c r="A122" s="102" t="s">
        <v>116</v>
      </c>
    </row>
    <row r="123" ht="15.75">
      <c r="A123" s="101" t="s">
        <v>184</v>
      </c>
    </row>
    <row r="124" spans="1:4" ht="15.75">
      <c r="A124" s="100" t="s">
        <v>117</v>
      </c>
      <c r="D124" s="100" t="s">
        <v>118</v>
      </c>
    </row>
    <row r="125" spans="1:4" ht="15.75">
      <c r="A125" s="100" t="s">
        <v>119</v>
      </c>
      <c r="D125" s="100" t="s">
        <v>120</v>
      </c>
    </row>
    <row r="126" spans="1:3" ht="15.75">
      <c r="A126" s="100" t="s">
        <v>185</v>
      </c>
      <c r="C126" s="100" t="s">
        <v>121</v>
      </c>
    </row>
    <row r="127" spans="1:3" ht="15.75">
      <c r="A127" s="100" t="s">
        <v>122</v>
      </c>
      <c r="C127" s="100" t="s">
        <v>123</v>
      </c>
    </row>
    <row r="128" spans="1:4" ht="15.75">
      <c r="A128" s="100" t="s">
        <v>124</v>
      </c>
      <c r="D128" s="100" t="s">
        <v>125</v>
      </c>
    </row>
    <row r="129" spans="1:3" ht="15.75">
      <c r="A129" s="104" t="s">
        <v>126</v>
      </c>
      <c r="C129" s="104" t="s">
        <v>127</v>
      </c>
    </row>
    <row r="130" spans="1:5" ht="15.75">
      <c r="A130" s="100" t="s">
        <v>128</v>
      </c>
      <c r="E130" s="99" t="s">
        <v>186</v>
      </c>
    </row>
    <row r="131" ht="15.75">
      <c r="A131" s="102"/>
    </row>
    <row r="132" ht="15.75">
      <c r="A132" s="101" t="s">
        <v>129</v>
      </c>
    </row>
    <row r="133" ht="15.75">
      <c r="A133" s="102" t="s">
        <v>130</v>
      </c>
    </row>
    <row r="134" ht="15.75">
      <c r="A134" s="100"/>
    </row>
    <row r="135" ht="15.75">
      <c r="A135" s="100" t="s">
        <v>131</v>
      </c>
    </row>
    <row r="136" spans="1:10" ht="15.75">
      <c r="A136"/>
      <c r="J136" s="100" t="s">
        <v>69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30.625" style="0" customWidth="1"/>
    <col min="2" max="3" width="11.625" style="0" customWidth="1"/>
    <col min="4" max="4" width="14.375" style="0" customWidth="1"/>
    <col min="5" max="7" width="16.625" style="0" customWidth="1"/>
    <col min="8" max="8" width="15.625" style="0" customWidth="1"/>
    <col min="9" max="9" width="17.75390625" style="0" customWidth="1"/>
  </cols>
  <sheetData>
    <row r="1" ht="12.75">
      <c r="A1" t="s">
        <v>187</v>
      </c>
    </row>
    <row r="3" spans="1:3" ht="18.75">
      <c r="A3" s="105" t="s">
        <v>188</v>
      </c>
      <c r="B3" s="105"/>
      <c r="C3" s="105"/>
    </row>
    <row r="4" spans="1:9" ht="19.5" thickBot="1">
      <c r="A4" s="105"/>
      <c r="B4" s="105"/>
      <c r="C4" s="105"/>
      <c r="I4" s="106" t="s">
        <v>189</v>
      </c>
    </row>
    <row r="5" spans="1:9" ht="12.75">
      <c r="A5" s="107"/>
      <c r="B5" s="108"/>
      <c r="C5" s="109"/>
      <c r="D5" s="187" t="s">
        <v>190</v>
      </c>
      <c r="E5" s="187"/>
      <c r="F5" s="187"/>
      <c r="G5" s="188" t="s">
        <v>191</v>
      </c>
      <c r="H5" s="189"/>
      <c r="I5" s="110" t="s">
        <v>192</v>
      </c>
    </row>
    <row r="6" spans="1:9" ht="13.5" thickBot="1">
      <c r="A6" s="111" t="s">
        <v>193</v>
      </c>
      <c r="B6" s="112" t="s">
        <v>194</v>
      </c>
      <c r="C6" s="113" t="s">
        <v>195</v>
      </c>
      <c r="D6" s="114" t="s">
        <v>196</v>
      </c>
      <c r="E6" s="115" t="s">
        <v>197</v>
      </c>
      <c r="F6" s="116" t="s">
        <v>198</v>
      </c>
      <c r="G6" s="114" t="s">
        <v>199</v>
      </c>
      <c r="H6" s="117" t="s">
        <v>200</v>
      </c>
      <c r="I6" s="118" t="s">
        <v>201</v>
      </c>
    </row>
    <row r="7" spans="1:9" ht="12.75">
      <c r="A7" s="119" t="s">
        <v>202</v>
      </c>
      <c r="B7" s="120" t="s">
        <v>203</v>
      </c>
      <c r="C7" s="121">
        <v>1</v>
      </c>
      <c r="D7" s="122">
        <v>10450</v>
      </c>
      <c r="E7" s="123">
        <v>0</v>
      </c>
      <c r="F7" s="124">
        <v>0</v>
      </c>
      <c r="G7" s="125">
        <v>0</v>
      </c>
      <c r="H7" s="126">
        <v>0</v>
      </c>
      <c r="I7" s="126">
        <v>115000</v>
      </c>
    </row>
    <row r="8" spans="1:9" ht="12.75">
      <c r="A8" s="119"/>
      <c r="B8" s="127"/>
      <c r="C8" s="121"/>
      <c r="D8" s="122"/>
      <c r="E8" s="123"/>
      <c r="F8" s="124"/>
      <c r="G8" s="125"/>
      <c r="H8" s="126"/>
      <c r="I8" s="126">
        <f aca="true" t="shared" si="0" ref="I8:I13">D8+E8+F8+G8+H8</f>
        <v>0</v>
      </c>
    </row>
    <row r="9" spans="1:9" ht="12.75">
      <c r="A9" s="119"/>
      <c r="B9" s="127"/>
      <c r="C9" s="121"/>
      <c r="D9" s="122"/>
      <c r="E9" s="123"/>
      <c r="F9" s="124"/>
      <c r="G9" s="125"/>
      <c r="H9" s="126"/>
      <c r="I9" s="126">
        <f t="shared" si="0"/>
        <v>0</v>
      </c>
    </row>
    <row r="10" spans="1:9" ht="12.75">
      <c r="A10" s="119"/>
      <c r="B10" s="127"/>
      <c r="C10" s="121"/>
      <c r="D10" s="122"/>
      <c r="E10" s="123"/>
      <c r="F10" s="124"/>
      <c r="G10" s="125"/>
      <c r="H10" s="126"/>
      <c r="I10" s="126">
        <f t="shared" si="0"/>
        <v>0</v>
      </c>
    </row>
    <row r="11" spans="1:9" ht="12.75">
      <c r="A11" s="119"/>
      <c r="B11" s="127"/>
      <c r="C11" s="121"/>
      <c r="D11" s="122"/>
      <c r="E11" s="123"/>
      <c r="F11" s="124"/>
      <c r="G11" s="125"/>
      <c r="H11" s="126"/>
      <c r="I11" s="126">
        <f t="shared" si="0"/>
        <v>0</v>
      </c>
    </row>
    <row r="12" spans="1:9" ht="12.75">
      <c r="A12" s="119"/>
      <c r="B12" s="127"/>
      <c r="C12" s="121"/>
      <c r="D12" s="122"/>
      <c r="E12" s="123"/>
      <c r="F12" s="124"/>
      <c r="G12" s="125"/>
      <c r="H12" s="126"/>
      <c r="I12" s="126">
        <f t="shared" si="0"/>
        <v>0</v>
      </c>
    </row>
    <row r="13" spans="1:9" ht="13.5" thickBot="1">
      <c r="A13" s="128"/>
      <c r="B13" s="129"/>
      <c r="C13" s="130"/>
      <c r="D13" s="131"/>
      <c r="E13" s="132"/>
      <c r="F13" s="133"/>
      <c r="G13" s="134"/>
      <c r="H13" s="135"/>
      <c r="I13" s="135">
        <f t="shared" si="0"/>
        <v>0</v>
      </c>
    </row>
    <row r="14" spans="1:9" ht="13.5" thickBot="1">
      <c r="A14" s="111" t="s">
        <v>204</v>
      </c>
      <c r="B14" s="136"/>
      <c r="C14" s="137"/>
      <c r="D14" s="138">
        <f aca="true" t="shared" si="1" ref="D14:I14">SUM(D7:D13)</f>
        <v>10450</v>
      </c>
      <c r="E14" s="139">
        <f t="shared" si="1"/>
        <v>0</v>
      </c>
      <c r="F14" s="140">
        <f t="shared" si="1"/>
        <v>0</v>
      </c>
      <c r="G14" s="141">
        <f t="shared" si="1"/>
        <v>0</v>
      </c>
      <c r="H14" s="142">
        <f t="shared" si="1"/>
        <v>0</v>
      </c>
      <c r="I14" s="142">
        <f t="shared" si="1"/>
        <v>115000</v>
      </c>
    </row>
    <row r="16" ht="18.75">
      <c r="A16" s="105" t="s">
        <v>205</v>
      </c>
    </row>
    <row r="17" ht="18.75">
      <c r="A17" s="105"/>
    </row>
    <row r="18" spans="1:5" ht="19.5" thickBot="1">
      <c r="A18" s="105"/>
      <c r="E18" s="106" t="s">
        <v>189</v>
      </c>
    </row>
    <row r="19" spans="1:5" ht="13.5" thickBot="1">
      <c r="A19" s="143" t="s">
        <v>193</v>
      </c>
      <c r="B19" s="144" t="s">
        <v>206</v>
      </c>
      <c r="C19" s="145" t="s">
        <v>207</v>
      </c>
      <c r="D19" s="146" t="s">
        <v>208</v>
      </c>
      <c r="E19" s="147" t="s">
        <v>209</v>
      </c>
    </row>
    <row r="20" spans="1:5" ht="15">
      <c r="A20" s="148" t="s">
        <v>210</v>
      </c>
      <c r="B20" s="149">
        <v>100</v>
      </c>
      <c r="C20" s="150">
        <v>60</v>
      </c>
      <c r="D20" s="151"/>
      <c r="E20" s="152">
        <v>6000</v>
      </c>
    </row>
    <row r="21" spans="1:5" ht="15">
      <c r="A21" s="153"/>
      <c r="B21" s="154"/>
      <c r="C21" s="155"/>
      <c r="D21" s="156"/>
      <c r="E21" s="157"/>
    </row>
    <row r="22" spans="1:5" ht="15">
      <c r="A22" s="153"/>
      <c r="B22" s="154"/>
      <c r="C22" s="155"/>
      <c r="D22" s="156"/>
      <c r="E22" s="157"/>
    </row>
    <row r="23" spans="1:5" ht="15">
      <c r="A23" s="153"/>
      <c r="B23" s="154"/>
      <c r="C23" s="155"/>
      <c r="D23" s="156"/>
      <c r="E23" s="157"/>
    </row>
    <row r="24" spans="1:5" ht="15">
      <c r="A24" s="153"/>
      <c r="B24" s="154"/>
      <c r="C24" s="155"/>
      <c r="D24" s="156"/>
      <c r="E24" s="157"/>
    </row>
    <row r="25" spans="1:5" ht="15">
      <c r="A25" s="153"/>
      <c r="B25" s="154"/>
      <c r="C25" s="155"/>
      <c r="D25" s="156"/>
      <c r="E25" s="157"/>
    </row>
    <row r="26" spans="1:5" ht="15.75" thickBot="1">
      <c r="A26" s="158"/>
      <c r="B26" s="159"/>
      <c r="C26" s="160"/>
      <c r="D26" s="161"/>
      <c r="E26" s="162"/>
    </row>
    <row r="27" spans="1:5" ht="15.75" thickBot="1">
      <c r="A27" s="163" t="s">
        <v>211</v>
      </c>
      <c r="B27" s="164"/>
      <c r="C27" s="165"/>
      <c r="D27" s="166"/>
      <c r="E27" s="167">
        <f>SUM(E20:E26)</f>
        <v>6000</v>
      </c>
    </row>
    <row r="28" ht="18.75">
      <c r="A28" s="105"/>
    </row>
    <row r="31" spans="1:2" ht="12.75">
      <c r="A31" t="s">
        <v>212</v>
      </c>
      <c r="B31" t="s">
        <v>213</v>
      </c>
    </row>
  </sheetData>
  <sheetProtection/>
  <mergeCells count="2">
    <mergeCell ref="D5:F5"/>
    <mergeCell ref="G5:H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zakova</cp:lastModifiedBy>
  <cp:lastPrinted>2012-11-26T08:18:21Z</cp:lastPrinted>
  <dcterms:created xsi:type="dcterms:W3CDTF">1997-01-24T11:07:25Z</dcterms:created>
  <dcterms:modified xsi:type="dcterms:W3CDTF">2012-11-26T08:18:48Z</dcterms:modified>
  <cp:category/>
  <cp:version/>
  <cp:contentType/>
  <cp:contentStatus/>
</cp:coreProperties>
</file>