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UŠ-celkem" sheetId="1" r:id="rId1"/>
    <sheet name="List3" sheetId="2" r:id="rId2"/>
    <sheet name="List4" sheetId="3" r:id="rId3"/>
  </sheets>
  <definedNames>
    <definedName name="_xlnm.Print_Area" localSheetId="0">'ZUŠ-celkem'!$A$1:$G$65</definedName>
  </definedNames>
  <calcPr fullCalcOnLoad="1"/>
</workbook>
</file>

<file path=xl/sharedStrings.xml><?xml version="1.0" encoding="utf-8"?>
<sst xmlns="http://schemas.openxmlformats.org/spreadsheetml/2006/main" count="84" uniqueCount="74">
  <si>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</si>
  <si>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</si>
  <si>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</si>
  <si>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</si>
  <si>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</si>
  <si>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</si>
  <si>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</si>
  <si>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</si>
  <si>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</si>
  <si>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</si>
  <si>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</si>
  <si>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</si>
  <si>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</si>
  <si>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</si>
  <si>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</si>
  <si>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</si>
  <si>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</si>
  <si>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</si>
  <si>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</si>
  <si>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</si>
  <si>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</si>
  <si>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</si>
  <si>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</si>
  <si>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</si>
  <si>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</si>
  <si>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</si>
  <si>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</si>
  <si>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Ostatní náklady z činnosti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</si>
  <si>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</si>
  <si>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</si>
  <si>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</si>
  <si>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</si>
  <si>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</si>
  <si>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Výnosy z prodeje DHM kromě pozemků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</si>
  <si>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</si>
  <si>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</si>
  <si>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</si>
  <si>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</si>
  <si>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</si>
  <si>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</si>
  <si>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</si>
  <si>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</si>
  <si>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</si>
  <si>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</si>
  <si>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</si>
  <si>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</si>
  <si>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</si>
  <si>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</si>
  <si>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</si>
  <si>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</si>
  <si>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</si>
  <si>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</si>
  <si>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</si>
  <si>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</si>
  <si>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</si>
  <si>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</si>
  <si>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</si>
  <si>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</si>
  <si>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</si>
  <si>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</si>
  <si>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PŘÍSPĚVEK NA PROVOZ</t>
  </si>
  <si>
    <t>požadavek   2013</t>
  </si>
  <si>
    <t>rozpočet    2012</t>
  </si>
  <si>
    <t>návrh ke schválení        r. 2013</t>
  </si>
  <si>
    <t>skutečnost 2011</t>
  </si>
  <si>
    <r>
      <t>poznámka, komentář</t>
    </r>
    <r>
      <rPr>
        <b/>
        <sz val="10"/>
        <rFont val="Arial CE"/>
        <family val="0"/>
      </rPr>
      <t xml:space="preserve"> (uvést
čís.odkaz na slovní komentář)</t>
    </r>
  </si>
  <si>
    <t>STANOVENÍ PŘÍSPĚVKU NA PROVOZ  V R. 2013</t>
  </si>
  <si>
    <t>Nákl. z drobného dlouhod.majetku</t>
  </si>
  <si>
    <t>Zlepšený HV</t>
  </si>
  <si>
    <t>Jana Snížková</t>
  </si>
  <si>
    <t>Martin Karásek</t>
  </si>
  <si>
    <t>ROZPOČET NA ROK 2013 (v tis.Kč)</t>
  </si>
  <si>
    <t>příloha č.8</t>
  </si>
  <si>
    <t>ZÁKLADNÍ UMĚLECKÁ ŠKOLA VELKÉ MEZIŘÍČÍ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</si>
</sst>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27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3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30" xfId="0" applyFont="1" applyFill="1" applyBorder="1" applyAlignment="1">
      <alignment horizontal="right"/>
    </xf>
    <xf numFmtId="0" fontId="3" fillId="33" borderId="3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right"/>
    </xf>
    <xf numFmtId="0" fontId="3" fillId="33" borderId="39" xfId="0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0" fontId="3" fillId="33" borderId="30" xfId="0" applyFont="1" applyFill="1" applyBorder="1" applyAlignment="1">
      <alignment vertical="top"/>
    </xf>
    <xf numFmtId="0" fontId="4" fillId="33" borderId="27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0" fontId="4" fillId="33" borderId="38" xfId="0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0" fontId="3" fillId="33" borderId="27" xfId="0" applyFont="1" applyFill="1" applyBorder="1" applyAlignment="1">
      <alignment vertical="center" wrapText="1"/>
    </xf>
    <xf numFmtId="3" fontId="4" fillId="33" borderId="45" xfId="0" applyNumberFormat="1" applyFont="1" applyFill="1" applyBorder="1" applyAlignment="1">
      <alignment vertical="center"/>
    </xf>
    <xf numFmtId="3" fontId="4" fillId="33" borderId="46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4" fontId="3" fillId="33" borderId="27" xfId="0" applyNumberFormat="1" applyFont="1" applyFill="1" applyBorder="1" applyAlignment="1">
      <alignment wrapText="1"/>
    </xf>
    <xf numFmtId="4" fontId="3" fillId="33" borderId="27" xfId="0" applyNumberFormat="1" applyFont="1" applyFill="1" applyBorder="1" applyAlignment="1">
      <alignment horizontal="left" wrapText="1"/>
    </xf>
    <xf numFmtId="0" fontId="3" fillId="33" borderId="27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47" xfId="0" applyFont="1" applyFill="1" applyBorder="1" applyAlignment="1">
      <alignment/>
    </xf>
    <xf numFmtId="3" fontId="3" fillId="33" borderId="48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47" xfId="0" applyNumberFormat="1" applyFont="1" applyFill="1" applyBorder="1" applyAlignment="1">
      <alignment/>
    </xf>
    <xf numFmtId="14" fontId="4" fillId="33" borderId="0" xfId="0" applyNumberFormat="1" applyFont="1" applyFill="1" applyAlignment="1">
      <alignment/>
    </xf>
    <xf numFmtId="0" fontId="1" fillId="33" borderId="50" xfId="0" applyFont="1" applyFill="1" applyBorder="1" applyAlignment="1">
      <alignment horizontal="left"/>
    </xf>
    <xf numFmtId="3" fontId="3" fillId="34" borderId="46" xfId="0" applyNumberFormat="1" applyFont="1" applyFill="1" applyBorder="1" applyAlignment="1">
      <alignment vertical="center"/>
    </xf>
    <xf numFmtId="0" fontId="1" fillId="33" borderId="25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4" fillId="33" borderId="30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4" fillId="33" borderId="30" xfId="0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right" vertical="top"/>
    </xf>
    <xf numFmtId="0" fontId="4" fillId="33" borderId="23" xfId="0" applyFont="1" applyFill="1" applyBorder="1" applyAlignment="1">
      <alignment horizontal="right" vertical="top"/>
    </xf>
    <xf numFmtId="0" fontId="1" fillId="35" borderId="52" xfId="0" applyFont="1" applyFill="1" applyBorder="1" applyAlignment="1">
      <alignment/>
    </xf>
    <xf numFmtId="0" fontId="1" fillId="35" borderId="53" xfId="0" applyFont="1" applyFill="1" applyBorder="1" applyAlignment="1">
      <alignment/>
    </xf>
    <xf numFmtId="0" fontId="1" fillId="35" borderId="5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100" zoomScalePageLayoutView="0" workbookViewId="0" topLeftCell="A1">
      <selection activeCell="D63" sqref="D63"/>
    </sheetView>
  </sheetViews>
  <sheetFormatPr defaultColWidth="9.00390625" defaultRowHeight="12.75"/>
  <cols>
    <col min="1" max="1" width="9.875" style="34" customWidth="1"/>
    <col min="2" max="2" width="37.00390625" style="34" customWidth="1"/>
    <col min="3" max="5" width="15.75390625" style="64" customWidth="1"/>
    <col min="6" max="6" width="15.75390625" style="65" customWidth="1"/>
    <col min="7" max="7" width="17.25390625" style="34" customWidth="1"/>
    <col min="8" max="16384" width="9.125" style="34" customWidth="1"/>
  </cols>
  <sheetData>
    <row r="1" spans="1:7" ht="18" customHeight="1" thickBot="1">
      <c r="A1" s="86" t="s">
        <v>71</v>
      </c>
      <c r="B1" s="86"/>
      <c r="C1" s="86"/>
      <c r="D1" s="86"/>
      <c r="E1" s="86"/>
      <c r="F1" s="86"/>
      <c r="G1" s="86" t="s">
        <v>72</v>
      </c>
    </row>
    <row r="2" spans="1:7" ht="18" customHeight="1" thickBot="1">
      <c r="A2" s="88" t="s">
        <v>25</v>
      </c>
      <c r="B2" s="89"/>
      <c r="C2" s="96" t="s">
        <v>73</v>
      </c>
      <c r="D2" s="97"/>
      <c r="E2" s="97"/>
      <c r="F2" s="97"/>
      <c r="G2" s="98"/>
    </row>
    <row r="3" spans="1:7" s="35" customFormat="1" ht="57" thickBot="1">
      <c r="A3" s="73" t="s">
        <v>1</v>
      </c>
      <c r="B3" s="74" t="s">
        <v>0</v>
      </c>
      <c r="C3" s="75" t="s">
        <v>64</v>
      </c>
      <c r="D3" s="75" t="s">
        <v>62</v>
      </c>
      <c r="E3" s="75" t="s">
        <v>61</v>
      </c>
      <c r="F3" s="76" t="s">
        <v>63</v>
      </c>
      <c r="G3" s="77" t="s">
        <v>65</v>
      </c>
    </row>
    <row r="4" spans="1:7" s="35" customFormat="1" ht="18" customHeight="1" thickBot="1">
      <c r="A4" s="36">
        <v>501</v>
      </c>
      <c r="B4" s="43" t="s">
        <v>2</v>
      </c>
      <c r="C4" s="21">
        <f>SUM(C5:C7)</f>
        <v>158.408</v>
      </c>
      <c r="D4" s="11">
        <f>SUM(D5:D7)</f>
        <v>210</v>
      </c>
      <c r="E4" s="11">
        <f>SUM(E5:E7)</f>
        <v>210</v>
      </c>
      <c r="F4" s="11">
        <f>SUM(F5:F7)</f>
        <v>210</v>
      </c>
      <c r="G4" s="22"/>
    </row>
    <row r="5" spans="1:7" ht="18" customHeight="1">
      <c r="A5" s="91" t="s">
        <v>45</v>
      </c>
      <c r="B5" s="37" t="s">
        <v>46</v>
      </c>
      <c r="C5" s="3"/>
      <c r="D5" s="4"/>
      <c r="E5" s="5"/>
      <c r="F5" s="5"/>
      <c r="G5" s="6"/>
    </row>
    <row r="6" spans="1:7" ht="18" customHeight="1">
      <c r="A6" s="92"/>
      <c r="B6" s="38" t="s">
        <v>47</v>
      </c>
      <c r="C6" s="7">
        <v>9.689</v>
      </c>
      <c r="D6" s="8">
        <v>10</v>
      </c>
      <c r="E6" s="9">
        <v>10</v>
      </c>
      <c r="F6" s="9">
        <v>10</v>
      </c>
      <c r="G6" s="10"/>
    </row>
    <row r="7" spans="1:7" ht="18" customHeight="1" thickBot="1">
      <c r="A7" s="92"/>
      <c r="B7" s="39" t="s">
        <v>48</v>
      </c>
      <c r="C7" s="7">
        <v>148.719</v>
      </c>
      <c r="D7" s="8">
        <v>200</v>
      </c>
      <c r="E7" s="9">
        <v>200</v>
      </c>
      <c r="F7" s="9">
        <v>200</v>
      </c>
      <c r="G7" s="10"/>
    </row>
    <row r="8" spans="1:7" s="35" customFormat="1" ht="18" customHeight="1" thickBot="1">
      <c r="A8" s="36">
        <v>502</v>
      </c>
      <c r="B8" s="36" t="s">
        <v>3</v>
      </c>
      <c r="C8" s="23">
        <f>SUM(C9:C12)</f>
        <v>470.44500000000005</v>
      </c>
      <c r="D8" s="24">
        <f>SUM(D9:D12)</f>
        <v>460</v>
      </c>
      <c r="E8" s="24">
        <f>SUM(E9:E12)</f>
        <v>480</v>
      </c>
      <c r="F8" s="24">
        <f>SUM(F9:F12)</f>
        <v>480</v>
      </c>
      <c r="G8" s="26"/>
    </row>
    <row r="9" spans="1:7" ht="18" customHeight="1">
      <c r="A9" s="93" t="s">
        <v>45</v>
      </c>
      <c r="B9" s="41" t="s">
        <v>49</v>
      </c>
      <c r="C9" s="13">
        <v>62.723</v>
      </c>
      <c r="D9" s="14">
        <v>70</v>
      </c>
      <c r="E9" s="15">
        <v>80</v>
      </c>
      <c r="F9" s="15">
        <v>80</v>
      </c>
      <c r="G9" s="6"/>
    </row>
    <row r="10" spans="1:7" ht="18" customHeight="1">
      <c r="A10" s="94"/>
      <c r="B10" s="39" t="s">
        <v>50</v>
      </c>
      <c r="C10" s="3">
        <v>262.745</v>
      </c>
      <c r="D10" s="4">
        <v>240</v>
      </c>
      <c r="E10" s="5">
        <v>250</v>
      </c>
      <c r="F10" s="5">
        <v>250</v>
      </c>
      <c r="G10" s="16"/>
    </row>
    <row r="11" spans="1:7" ht="18" customHeight="1">
      <c r="A11" s="94"/>
      <c r="B11" s="39" t="s">
        <v>51</v>
      </c>
      <c r="C11" s="7">
        <v>144.977</v>
      </c>
      <c r="D11" s="8">
        <v>150</v>
      </c>
      <c r="E11" s="9">
        <v>150</v>
      </c>
      <c r="F11" s="9">
        <v>150</v>
      </c>
      <c r="G11" s="10"/>
    </row>
    <row r="12" spans="1:7" ht="18" customHeight="1" thickBot="1">
      <c r="A12" s="95"/>
      <c r="B12" s="40" t="s">
        <v>52</v>
      </c>
      <c r="C12" s="17"/>
      <c r="D12" s="18"/>
      <c r="E12" s="19"/>
      <c r="F12" s="19"/>
      <c r="G12" s="20"/>
    </row>
    <row r="13" spans="1:7" s="1" customFormat="1" ht="18" customHeight="1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s="44" customFormat="1" ht="18" customHeight="1" thickBot="1">
      <c r="A14" s="36">
        <v>511</v>
      </c>
      <c r="B14" s="36" t="s">
        <v>5</v>
      </c>
      <c r="C14" s="23">
        <v>36</v>
      </c>
      <c r="D14" s="24">
        <v>50</v>
      </c>
      <c r="E14" s="24">
        <v>50</v>
      </c>
      <c r="F14" s="24">
        <v>50</v>
      </c>
      <c r="G14" s="25"/>
    </row>
    <row r="15" spans="1:7" s="35" customFormat="1" ht="18" customHeight="1" thickBot="1">
      <c r="A15" s="43">
        <v>512</v>
      </c>
      <c r="B15" s="36" t="s">
        <v>6</v>
      </c>
      <c r="C15" s="21">
        <v>16.589</v>
      </c>
      <c r="D15" s="11">
        <v>30</v>
      </c>
      <c r="E15" s="11">
        <v>30</v>
      </c>
      <c r="F15" s="11">
        <v>30</v>
      </c>
      <c r="G15" s="26"/>
    </row>
    <row r="16" spans="1:7" ht="18" customHeight="1" thickBot="1">
      <c r="A16" s="36">
        <v>513</v>
      </c>
      <c r="B16" s="36" t="s">
        <v>7</v>
      </c>
      <c r="C16" s="23">
        <v>0.035</v>
      </c>
      <c r="D16" s="24">
        <v>1</v>
      </c>
      <c r="E16" s="24">
        <v>1</v>
      </c>
      <c r="F16" s="24">
        <v>101</v>
      </c>
      <c r="G16" s="25"/>
    </row>
    <row r="17" spans="1:7" s="35" customFormat="1" ht="18" customHeight="1" thickBot="1">
      <c r="A17" s="36">
        <v>518</v>
      </c>
      <c r="B17" s="36" t="s">
        <v>8</v>
      </c>
      <c r="C17" s="23">
        <f>SUM(C18:C20)</f>
        <v>481.419</v>
      </c>
      <c r="D17" s="24">
        <f>SUM(D18:D20)</f>
        <v>494</v>
      </c>
      <c r="E17" s="24">
        <f>SUM(E18:E20)</f>
        <v>486</v>
      </c>
      <c r="F17" s="24">
        <f>SUM(F18:F20)</f>
        <v>486</v>
      </c>
      <c r="G17" s="26"/>
    </row>
    <row r="18" spans="1:7" s="35" customFormat="1" ht="18" customHeight="1">
      <c r="A18" s="45" t="s">
        <v>45</v>
      </c>
      <c r="B18" s="41" t="s">
        <v>53</v>
      </c>
      <c r="C18" s="27">
        <v>34.399</v>
      </c>
      <c r="D18" s="28">
        <v>40</v>
      </c>
      <c r="E18" s="15">
        <v>40</v>
      </c>
      <c r="F18" s="15">
        <v>40</v>
      </c>
      <c r="G18" s="29"/>
    </row>
    <row r="19" spans="1:7" s="35" customFormat="1" ht="18" customHeight="1">
      <c r="A19" s="42"/>
      <c r="B19" s="39" t="s">
        <v>54</v>
      </c>
      <c r="C19" s="30">
        <v>224.02</v>
      </c>
      <c r="D19" s="31">
        <v>224</v>
      </c>
      <c r="E19" s="9">
        <v>224</v>
      </c>
      <c r="F19" s="9">
        <v>224</v>
      </c>
      <c r="G19" s="32"/>
    </row>
    <row r="20" spans="1:7" s="35" customFormat="1" ht="18" customHeight="1" thickBot="1">
      <c r="A20" s="42"/>
      <c r="B20" s="39" t="s">
        <v>48</v>
      </c>
      <c r="C20" s="30">
        <v>223</v>
      </c>
      <c r="D20" s="31">
        <v>230</v>
      </c>
      <c r="E20" s="9">
        <v>222</v>
      </c>
      <c r="F20" s="9">
        <v>222</v>
      </c>
      <c r="G20" s="33"/>
    </row>
    <row r="21" spans="1:7" s="35" customFormat="1" ht="18" customHeight="1" thickBot="1">
      <c r="A21" s="46">
        <v>521</v>
      </c>
      <c r="B21" s="36" t="s">
        <v>9</v>
      </c>
      <c r="C21" s="23">
        <f>SUM(C22:C25)</f>
        <v>24.361</v>
      </c>
      <c r="D21" s="24">
        <f>SUM(D22:D25)</f>
        <v>50</v>
      </c>
      <c r="E21" s="24">
        <f>SUM(E22:E25)</f>
        <v>50</v>
      </c>
      <c r="F21" s="24">
        <f>SUM(F22:F25)</f>
        <v>50</v>
      </c>
      <c r="G21" s="26"/>
    </row>
    <row r="22" spans="1:7" ht="18" customHeight="1">
      <c r="A22" s="45" t="s">
        <v>45</v>
      </c>
      <c r="B22" s="47" t="s">
        <v>55</v>
      </c>
      <c r="C22" s="3"/>
      <c r="D22" s="4"/>
      <c r="E22" s="5"/>
      <c r="F22" s="5"/>
      <c r="G22" s="6"/>
    </row>
    <row r="23" spans="1:7" ht="18" customHeight="1">
      <c r="A23" s="48"/>
      <c r="B23" s="39" t="s">
        <v>56</v>
      </c>
      <c r="C23" s="7"/>
      <c r="D23" s="8"/>
      <c r="E23" s="9"/>
      <c r="F23" s="9"/>
      <c r="G23" s="10"/>
    </row>
    <row r="24" spans="1:7" ht="18" customHeight="1">
      <c r="A24" s="48"/>
      <c r="B24" s="48" t="s">
        <v>57</v>
      </c>
      <c r="C24" s="49">
        <v>10</v>
      </c>
      <c r="D24" s="50">
        <v>50</v>
      </c>
      <c r="E24" s="51">
        <v>40</v>
      </c>
      <c r="F24" s="51">
        <v>40</v>
      </c>
      <c r="G24" s="12"/>
    </row>
    <row r="25" spans="1:7" ht="18" customHeight="1" thickBot="1">
      <c r="A25" s="40"/>
      <c r="B25" s="38" t="s">
        <v>58</v>
      </c>
      <c r="C25" s="52">
        <v>14.361</v>
      </c>
      <c r="D25" s="18"/>
      <c r="E25" s="19">
        <v>10</v>
      </c>
      <c r="F25" s="19">
        <v>10</v>
      </c>
      <c r="G25" s="54"/>
    </row>
    <row r="26" spans="1:7" s="35" customFormat="1" ht="18" customHeight="1" thickBot="1">
      <c r="A26" s="36">
        <v>524</v>
      </c>
      <c r="B26" s="36" t="s">
        <v>10</v>
      </c>
      <c r="C26" s="23">
        <v>0</v>
      </c>
      <c r="D26" s="24">
        <v>17</v>
      </c>
      <c r="E26" s="24">
        <v>17</v>
      </c>
      <c r="F26" s="24">
        <v>17</v>
      </c>
      <c r="G26" s="26"/>
    </row>
    <row r="27" spans="1:7" s="35" customFormat="1" ht="18" customHeight="1" thickBot="1">
      <c r="A27" s="36">
        <v>525</v>
      </c>
      <c r="B27" s="36" t="s">
        <v>11</v>
      </c>
      <c r="C27" s="23">
        <v>21.49</v>
      </c>
      <c r="D27" s="24">
        <v>21</v>
      </c>
      <c r="E27" s="24">
        <v>21</v>
      </c>
      <c r="F27" s="24">
        <v>21</v>
      </c>
      <c r="G27" s="26"/>
    </row>
    <row r="28" spans="1:7" s="35" customFormat="1" ht="18" customHeight="1" thickBot="1">
      <c r="A28" s="36">
        <v>527</v>
      </c>
      <c r="B28" s="36" t="s">
        <v>12</v>
      </c>
      <c r="C28" s="23">
        <v>30</v>
      </c>
      <c r="D28" s="24">
        <v>45</v>
      </c>
      <c r="E28" s="24">
        <v>60</v>
      </c>
      <c r="F28" s="24">
        <v>60</v>
      </c>
      <c r="G28" s="26"/>
    </row>
    <row r="29" spans="1:7" s="35" customFormat="1" ht="18" customHeight="1" thickBot="1">
      <c r="A29" s="36">
        <v>528</v>
      </c>
      <c r="B29" s="36" t="s">
        <v>26</v>
      </c>
      <c r="C29" s="23">
        <v>10</v>
      </c>
      <c r="D29" s="24">
        <v>4</v>
      </c>
      <c r="E29" s="24">
        <v>0</v>
      </c>
      <c r="F29" s="24">
        <v>0</v>
      </c>
      <c r="G29" s="26"/>
    </row>
    <row r="30" spans="1:7" s="35" customFormat="1" ht="18" customHeight="1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s="35" customFormat="1" ht="18" customHeight="1" thickBot="1">
      <c r="A31" s="36">
        <v>538</v>
      </c>
      <c r="B31" s="36" t="s">
        <v>37</v>
      </c>
      <c r="C31" s="23">
        <v>0</v>
      </c>
      <c r="D31" s="24">
        <v>5</v>
      </c>
      <c r="E31" s="24">
        <v>5</v>
      </c>
      <c r="F31" s="24">
        <v>5</v>
      </c>
      <c r="G31" s="26"/>
    </row>
    <row r="32" spans="1:7" s="35" customFormat="1" ht="18" customHeight="1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s="35" customFormat="1" ht="18" customHeight="1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s="35" customFormat="1" ht="18" customHeight="1" thickBot="1">
      <c r="A34" s="36">
        <v>551</v>
      </c>
      <c r="B34" s="36" t="s">
        <v>39</v>
      </c>
      <c r="C34" s="23">
        <v>43</v>
      </c>
      <c r="D34" s="24">
        <v>43</v>
      </c>
      <c r="E34" s="24">
        <v>43</v>
      </c>
      <c r="F34" s="24">
        <v>43</v>
      </c>
      <c r="G34" s="26"/>
    </row>
    <row r="35" spans="1:7" s="35" customFormat="1" ht="18" customHeight="1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s="35" customFormat="1" ht="18" customHeight="1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s="35" customFormat="1" ht="18" customHeight="1" thickBot="1">
      <c r="A37" s="36">
        <v>549</v>
      </c>
      <c r="B37" s="36" t="s">
        <v>27</v>
      </c>
      <c r="C37" s="23">
        <v>17</v>
      </c>
      <c r="D37" s="24">
        <v>15</v>
      </c>
      <c r="E37" s="24">
        <v>25</v>
      </c>
      <c r="F37" s="24">
        <v>25</v>
      </c>
      <c r="G37" s="26"/>
    </row>
    <row r="38" spans="1:7" s="35" customFormat="1" ht="18" customHeight="1" thickBot="1">
      <c r="A38" s="43">
        <v>558</v>
      </c>
      <c r="B38" s="36" t="s">
        <v>67</v>
      </c>
      <c r="C38" s="23">
        <v>165.705</v>
      </c>
      <c r="D38" s="24">
        <v>220</v>
      </c>
      <c r="E38" s="24">
        <v>100</v>
      </c>
      <c r="F38" s="24">
        <v>100</v>
      </c>
      <c r="G38" s="26"/>
    </row>
    <row r="39" spans="1:7" s="35" customFormat="1" ht="18" customHeight="1">
      <c r="A39" s="78">
        <v>569</v>
      </c>
      <c r="B39" s="78" t="s">
        <v>59</v>
      </c>
      <c r="C39" s="79">
        <v>13</v>
      </c>
      <c r="D39" s="15">
        <v>13</v>
      </c>
      <c r="E39" s="15">
        <v>0</v>
      </c>
      <c r="F39" s="15">
        <v>0</v>
      </c>
      <c r="G39" s="80"/>
    </row>
    <row r="40" spans="1:7" s="35" customFormat="1" ht="18" customHeight="1" thickBot="1">
      <c r="A40" s="81"/>
      <c r="B40" s="81" t="s">
        <v>68</v>
      </c>
      <c r="C40" s="82">
        <v>130</v>
      </c>
      <c r="D40" s="83"/>
      <c r="E40" s="83"/>
      <c r="F40" s="83"/>
      <c r="G40" s="84"/>
    </row>
    <row r="41" spans="1:7" s="35" customFormat="1" ht="18" customHeight="1" thickBot="1" thickTop="1">
      <c r="A41" s="43" t="s">
        <v>14</v>
      </c>
      <c r="B41" s="43" t="s">
        <v>15</v>
      </c>
      <c r="C41" s="21">
        <f>SUM(C4,C8,C13:C17,C21,C26:C40)</f>
        <v>1617.452</v>
      </c>
      <c r="D41" s="21">
        <f>SUM(D4,D8,D13:D17,D21,D26:D40)</f>
        <v>1678</v>
      </c>
      <c r="E41" s="21">
        <f>SUM(E4,E8,E13:E17,E21,E26:E40)</f>
        <v>1578</v>
      </c>
      <c r="F41" s="21">
        <f>SUM(F4,F8,F13:F17,F21,F26:F40)</f>
        <v>1678</v>
      </c>
      <c r="G41" s="22"/>
    </row>
    <row r="42" spans="1:7" s="35" customFormat="1" ht="18" customHeight="1">
      <c r="A42" s="1"/>
      <c r="B42" s="1"/>
      <c r="C42" s="2"/>
      <c r="D42" s="2"/>
      <c r="E42" s="2"/>
      <c r="F42" s="2"/>
      <c r="G42" s="1"/>
    </row>
    <row r="43" spans="1:7" s="35" customFormat="1" ht="18" customHeight="1" thickBot="1">
      <c r="A43" s="1"/>
      <c r="B43" s="1"/>
      <c r="C43" s="2"/>
      <c r="D43" s="2"/>
      <c r="E43" s="2"/>
      <c r="F43" s="2"/>
      <c r="G43" s="1"/>
    </row>
    <row r="44" spans="1:7" ht="57" thickBot="1">
      <c r="A44" s="74"/>
      <c r="B44" s="74" t="s">
        <v>0</v>
      </c>
      <c r="C44" s="75" t="s">
        <v>64</v>
      </c>
      <c r="D44" s="75" t="s">
        <v>62</v>
      </c>
      <c r="E44" s="75" t="s">
        <v>61</v>
      </c>
      <c r="F44" s="76" t="s">
        <v>63</v>
      </c>
      <c r="G44" s="77" t="s">
        <v>65</v>
      </c>
    </row>
    <row r="45" spans="1:7" s="35" customFormat="1" ht="18" customHeight="1" thickBot="1">
      <c r="A45" s="59">
        <v>602</v>
      </c>
      <c r="B45" s="36" t="s">
        <v>28</v>
      </c>
      <c r="C45" s="23">
        <v>1521.822</v>
      </c>
      <c r="D45" s="24">
        <v>1510</v>
      </c>
      <c r="E45" s="24">
        <v>1520</v>
      </c>
      <c r="F45" s="24">
        <v>1520</v>
      </c>
      <c r="G45" s="36"/>
    </row>
    <row r="46" spans="1:7" s="35" customFormat="1" ht="18" customHeight="1" thickBot="1">
      <c r="A46" s="36">
        <v>603</v>
      </c>
      <c r="B46" s="36" t="s">
        <v>29</v>
      </c>
      <c r="C46" s="23">
        <v>17.57</v>
      </c>
      <c r="D46" s="24">
        <v>16</v>
      </c>
      <c r="E46" s="24">
        <v>15</v>
      </c>
      <c r="F46" s="24">
        <v>15</v>
      </c>
      <c r="G46" s="36"/>
    </row>
    <row r="47" spans="1:7" s="35" customFormat="1" ht="18" customHeight="1" thickBot="1">
      <c r="A47" s="36">
        <v>604</v>
      </c>
      <c r="B47" s="36" t="s">
        <v>30</v>
      </c>
      <c r="C47" s="23">
        <v>0</v>
      </c>
      <c r="D47" s="24">
        <v>0</v>
      </c>
      <c r="E47" s="24">
        <v>0</v>
      </c>
      <c r="F47" s="24">
        <v>0</v>
      </c>
      <c r="G47" s="36"/>
    </row>
    <row r="48" spans="1:7" s="35" customFormat="1" ht="18" customHeight="1" thickBot="1">
      <c r="A48" s="55">
        <v>609</v>
      </c>
      <c r="B48" s="36" t="s">
        <v>31</v>
      </c>
      <c r="C48" s="23">
        <v>0</v>
      </c>
      <c r="D48" s="24">
        <v>0</v>
      </c>
      <c r="E48" s="24">
        <v>0</v>
      </c>
      <c r="F48" s="24">
        <v>0</v>
      </c>
      <c r="G48" s="36"/>
    </row>
    <row r="49" spans="1:7" s="35" customFormat="1" ht="18" customHeight="1" thickBot="1">
      <c r="A49" s="55">
        <v>611</v>
      </c>
      <c r="B49" s="36" t="s">
        <v>42</v>
      </c>
      <c r="C49" s="23">
        <v>0</v>
      </c>
      <c r="D49" s="24">
        <v>0</v>
      </c>
      <c r="E49" s="24">
        <v>0</v>
      </c>
      <c r="F49" s="24">
        <v>0</v>
      </c>
      <c r="G49" s="36"/>
    </row>
    <row r="50" spans="1:7" ht="18" customHeight="1" thickBot="1">
      <c r="A50" s="42">
        <v>621</v>
      </c>
      <c r="B50" s="42" t="s">
        <v>43</v>
      </c>
      <c r="C50" s="23">
        <v>0</v>
      </c>
      <c r="D50" s="24">
        <v>0</v>
      </c>
      <c r="E50" s="24">
        <v>0</v>
      </c>
      <c r="F50" s="24">
        <v>0</v>
      </c>
      <c r="G50" s="48"/>
    </row>
    <row r="51" spans="1:7" ht="18" customHeight="1" thickBot="1">
      <c r="A51" s="36">
        <v>646</v>
      </c>
      <c r="B51" s="36" t="s">
        <v>33</v>
      </c>
      <c r="C51" s="23">
        <v>0</v>
      </c>
      <c r="D51" s="24">
        <v>0</v>
      </c>
      <c r="E51" s="24">
        <v>0</v>
      </c>
      <c r="F51" s="24">
        <v>0</v>
      </c>
      <c r="G51" s="60"/>
    </row>
    <row r="52" spans="1:7" s="35" customFormat="1" ht="18" customHeight="1" thickBot="1">
      <c r="A52" s="36">
        <v>648</v>
      </c>
      <c r="B52" s="36" t="s">
        <v>34</v>
      </c>
      <c r="C52" s="23">
        <v>32</v>
      </c>
      <c r="D52" s="24">
        <v>67</v>
      </c>
      <c r="E52" s="24">
        <v>43</v>
      </c>
      <c r="F52" s="24">
        <v>43</v>
      </c>
      <c r="G52" s="36"/>
    </row>
    <row r="53" spans="1:7" s="35" customFormat="1" ht="18" customHeight="1" thickBot="1">
      <c r="A53" s="36">
        <v>649</v>
      </c>
      <c r="B53" s="36" t="s">
        <v>35</v>
      </c>
      <c r="C53" s="23">
        <v>2</v>
      </c>
      <c r="D53" s="24">
        <v>0</v>
      </c>
      <c r="E53" s="24">
        <v>0</v>
      </c>
      <c r="F53" s="24">
        <v>0</v>
      </c>
      <c r="G53" s="36"/>
    </row>
    <row r="54" spans="1:7" ht="18" customHeight="1" thickBot="1">
      <c r="A54" s="36">
        <v>662</v>
      </c>
      <c r="B54" s="36" t="s">
        <v>13</v>
      </c>
      <c r="C54" s="23">
        <v>0</v>
      </c>
      <c r="D54" s="24">
        <v>0</v>
      </c>
      <c r="E54" s="24">
        <v>0</v>
      </c>
      <c r="F54" s="24">
        <v>0</v>
      </c>
      <c r="G54" s="60"/>
    </row>
    <row r="55" spans="1:7" ht="18" customHeight="1" thickBot="1">
      <c r="A55" s="56">
        <v>669</v>
      </c>
      <c r="B55" s="56" t="s">
        <v>44</v>
      </c>
      <c r="C55" s="57">
        <v>0</v>
      </c>
      <c r="D55" s="58">
        <v>0</v>
      </c>
      <c r="E55" s="58">
        <v>0</v>
      </c>
      <c r="F55" s="58">
        <v>0</v>
      </c>
      <c r="G55" s="61"/>
    </row>
    <row r="56" spans="1:7" s="35" customFormat="1" ht="18" customHeight="1" thickBot="1" thickTop="1">
      <c r="A56" s="43" t="s">
        <v>21</v>
      </c>
      <c r="B56" s="43" t="s">
        <v>16</v>
      </c>
      <c r="C56" s="62">
        <f>SUM(C45:C55)</f>
        <v>1573.3919999999998</v>
      </c>
      <c r="D56" s="63">
        <f>SUM(D45:D55)</f>
        <v>1593</v>
      </c>
      <c r="E56" s="63">
        <f>SUM(E45:E55)</f>
        <v>1578</v>
      </c>
      <c r="F56" s="63">
        <f>SUM(F45:F55)</f>
        <v>1578</v>
      </c>
      <c r="G56" s="43"/>
    </row>
    <row r="57" spans="1:7" s="35" customFormat="1" ht="18" customHeight="1">
      <c r="A57" s="1"/>
      <c r="B57" s="1"/>
      <c r="C57" s="2"/>
      <c r="D57" s="2"/>
      <c r="E57" s="2"/>
      <c r="F57" s="2"/>
      <c r="G57" s="1"/>
    </row>
    <row r="58" ht="18" customHeight="1"/>
    <row r="59" spans="1:7" s="35" customFormat="1" ht="18" customHeight="1" thickBot="1">
      <c r="A59" s="90" t="s">
        <v>66</v>
      </c>
      <c r="B59" s="90"/>
      <c r="C59" s="90"/>
      <c r="D59" s="90"/>
      <c r="E59" s="90"/>
      <c r="F59" s="90"/>
      <c r="G59" s="90"/>
    </row>
    <row r="60" spans="1:7" ht="18" customHeight="1">
      <c r="A60" s="41" t="s">
        <v>17</v>
      </c>
      <c r="B60" s="41" t="s">
        <v>18</v>
      </c>
      <c r="C60" s="66">
        <f>SUM(C56)</f>
        <v>1573.3919999999998</v>
      </c>
      <c r="D60" s="67">
        <f>SUM(D56)</f>
        <v>1593</v>
      </c>
      <c r="E60" s="67">
        <f>SUM(E56)</f>
        <v>1578</v>
      </c>
      <c r="F60" s="67">
        <f>SUM(F56)</f>
        <v>1578</v>
      </c>
      <c r="G60" s="41"/>
    </row>
    <row r="61" spans="1:7" ht="18" customHeight="1" thickBot="1">
      <c r="A61" s="68" t="s">
        <v>19</v>
      </c>
      <c r="B61" s="68" t="s">
        <v>20</v>
      </c>
      <c r="C61" s="69">
        <f>SUM(C41)</f>
        <v>1617.452</v>
      </c>
      <c r="D61" s="53">
        <f>SUM(D41)</f>
        <v>1678</v>
      </c>
      <c r="E61" s="53">
        <f>SUM(E41)</f>
        <v>1578</v>
      </c>
      <c r="F61" s="53">
        <f>SUM(F41)</f>
        <v>1678</v>
      </c>
      <c r="G61" s="40"/>
    </row>
    <row r="62" spans="1:7" s="35" customFormat="1" ht="18" customHeight="1" thickBot="1">
      <c r="A62" s="36"/>
      <c r="B62" s="70" t="s">
        <v>60</v>
      </c>
      <c r="C62" s="71">
        <f>SUM(C61-C60)</f>
        <v>44.06000000000017</v>
      </c>
      <c r="D62" s="72">
        <f>SUM(D61-D60)</f>
        <v>85</v>
      </c>
      <c r="E62" s="72">
        <f>SUM(E61-E60)</f>
        <v>0</v>
      </c>
      <c r="F62" s="87">
        <f>SUM(F61-F60)</f>
        <v>100</v>
      </c>
      <c r="G62" s="36"/>
    </row>
    <row r="63" spans="2:3" ht="18" customHeight="1">
      <c r="B63" s="34" t="s">
        <v>22</v>
      </c>
      <c r="C63" s="64" t="s">
        <v>70</v>
      </c>
    </row>
    <row r="64" spans="2:3" ht="18" customHeight="1">
      <c r="B64" s="34" t="s">
        <v>23</v>
      </c>
      <c r="C64" s="64" t="s">
        <v>69</v>
      </c>
    </row>
    <row r="65" spans="2:3" ht="18" customHeight="1">
      <c r="B65" s="34" t="s">
        <v>24</v>
      </c>
      <c r="C65" s="85">
        <v>41178</v>
      </c>
    </row>
    <row r="66" ht="18" customHeight="1"/>
    <row r="67" ht="18" customHeight="1"/>
    <row r="68" ht="18" customHeight="1"/>
    <row r="69" ht="18" customHeight="1"/>
  </sheetData>
  <sheetProtection/>
  <protectedRanges>
    <protectedRange sqref="C2" name="Oblast10"/>
    <protectedRange sqref="C63:G64 C65:F65" name="Oblast9"/>
    <protectedRange sqref="C45:G55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40" name="Oblast7"/>
  </protectedRanges>
  <mergeCells count="5">
    <mergeCell ref="A2:B2"/>
    <mergeCell ref="C2:G2"/>
    <mergeCell ref="A59:G59"/>
    <mergeCell ref="A5:A7"/>
    <mergeCell ref="A9:A12"/>
  </mergeCells>
  <printOptions/>
  <pageMargins left="0.984251968503937" right="0.984251968503937" top="0.984251968503937" bottom="0.3937007874015748" header="0.5118110236220472" footer="0.5118110236220472"/>
  <pageSetup horizontalDpi="300" verticalDpi="300" orientation="portrait" paperSize="9" scale="61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zakova</cp:lastModifiedBy>
  <cp:lastPrinted>2012-11-26T08:38:25Z</cp:lastPrinted>
  <dcterms:created xsi:type="dcterms:W3CDTF">1997-01-24T11:07:25Z</dcterms:created>
  <dcterms:modified xsi:type="dcterms:W3CDTF">2012-11-26T08:43:29Z</dcterms:modified>
  <cp:category/>
  <cp:version/>
  <cp:contentType/>
  <cp:contentStatus/>
</cp:coreProperties>
</file>