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3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Sumář-přehled" sheetId="15" r:id="rId15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'2014'!$A$1:$H$131</definedName>
    <definedName name="_xlnm.Print_Area" localSheetId="12">'2015 '!$A$1:$H$127</definedName>
  </definedNames>
  <calcPr fullCalcOnLoad="1"/>
</workbook>
</file>

<file path=xl/sharedStrings.xml><?xml version="1.0" encoding="utf-8"?>
<sst xmlns="http://schemas.openxmlformats.org/spreadsheetml/2006/main" count="1752" uniqueCount="1071">
  <si>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</si>
  <si>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</si>
  <si>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</si>
  <si>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</si>
  <si>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</si>
  <si>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</si>
  <si>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</si>
  <si>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</si>
  <si>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</si>
  <si>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</si>
  <si>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</si>
  <si>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</si>
  <si>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</si>
  <si>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</si>
  <si>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</si>
  <si>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</si>
  <si>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</si>
  <si>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</si>
  <si>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</si>
  <si>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</si>
  <si>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</si>
  <si>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</si>
  <si>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</si>
  <si>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</si>
  <si>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</si>
  <si>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</si>
  <si>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</si>
  <si>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</si>
  <si>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</si>
  <si>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</si>
  <si>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</si>
  <si>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</si>
  <si>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</si>
  <si>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</si>
  <si>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</si>
  <si>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</si>
  <si>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</si>
  <si>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</si>
  <si>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</si>
  <si>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</si>
  <si>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</si>
  <si>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</si>
  <si>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</si>
  <si>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</si>
  <si>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</si>
  <si>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</si>
  <si>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</si>
  <si>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</si>
  <si>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</si>
  <si>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</si>
  <si>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</si>
  <si>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</si>
  <si>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</si>
  <si>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</si>
  <si>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</si>
  <si>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</si>
  <si>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</si>
  <si>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</si>
  <si>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</si>
  <si>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</si>
  <si>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</si>
  <si>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</si>
  <si>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</si>
  <si>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</si>
  <si>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</si>
  <si>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</si>
  <si>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</si>
  <si>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</si>
  <si>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</si>
  <si>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</si>
  <si>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</si>
  <si>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</si>
  <si>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</si>
  <si>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</si>
  <si>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</si>
  <si>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</si>
  <si>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</si>
  <si>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</si>
  <si>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</si>
  <si>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</si>
  <si>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</si>
  <si>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</si>
  <si>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</si>
  <si>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</si>
  <si>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</si>
  <si>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</si>
  <si>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</si>
  <si>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</si>
  <si>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</si>
  <si>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</si>
  <si>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</si>
  <si>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</si>
  <si>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</si>
  <si>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</si>
  <si>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</si>
  <si>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</si>
  <si>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</si>
  <si>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</si>
  <si>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</si>
  <si>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</si>
  <si>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</si>
  <si>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</si>
  <si>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</si>
  <si>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</si>
  <si>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</si>
  <si>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</si>
  <si>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</si>
  <si>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</si>
  <si>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</si>
  <si>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</si>
  <si>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</si>
  <si>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</si>
  <si>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</si>
  <si>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</si>
  <si>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</si>
  <si>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</si>
  <si>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</si>
  <si>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</si>
  <si>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</si>
  <si>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</si>
  <si>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</si>
  <si>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</si>
  <si>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</si>
  <si>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</si>
  <si>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</si>
  <si>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</si>
  <si>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</si>
  <si>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</si>
  <si>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</si>
  <si>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</si>
  <si>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</si>
  <si>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</si>
  <si>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</si>
  <si>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</si>
  <si>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</si>
  <si>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</si>
  <si>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</si>
  <si>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</si>
  <si>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</si>
  <si>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</si>
  <si>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</si>
  <si>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</si>
  <si>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</si>
  <si>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</si>
  <si>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</si>
  <si>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</si>
  <si>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</si>
  <si>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</si>
  <si>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</si>
  <si>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</si>
  <si>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</si>
  <si>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</si>
  <si>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</si>
  <si>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</si>
  <si>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</si>
  <si>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</si>
  <si>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</si>
  <si>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</si>
  <si>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</si>
  <si>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</si>
  <si>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</si>
  <si>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</si>
  <si>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</si>
  <si>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</si>
  <si>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</si>
  <si>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</si>
  <si>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</si>
  <si>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</si>
  <si>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</si>
  <si>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</si>
  <si>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</si>
  <si>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</si>
  <si>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</si>
  <si>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</si>
  <si>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</si>
  <si>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</si>
  <si>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</si>
  <si>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</si>
  <si>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</si>
  <si>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</si>
  <si>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</si>
  <si>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</si>
  <si>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</si>
  <si>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</si>
  <si>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</si>
  <si>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</si>
  <si>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</si>
  <si>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</si>
  <si>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</si>
  <si>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</si>
  <si>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</si>
  <si>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</si>
  <si>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</si>
  <si>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</si>
  <si>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</si>
  <si>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</si>
  <si>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</si>
  <si>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</si>
  <si>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</si>
  <si>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</si>
  <si>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</si>
  <si>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</si>
  <si>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</si>
  <si>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</si>
  <si>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</si>
  <si>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</si>
  <si>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</si>
  <si>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</si>
  <si>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</si>
  <si>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</si>
  <si>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</si>
  <si>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</si>
  <si>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</si>
  <si>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</si>
  <si>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</si>
  <si>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</si>
  <si>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</si>
  <si>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</si>
  <si>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</si>
  <si>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</si>
  <si>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</si>
  <si>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</si>
  <si>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</si>
  <si>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</si>
  <si>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</si>
  <si>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</si>
  <si>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</si>
  <si>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</si>
  <si>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</si>
  <si>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</si>
  <si>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</si>
  <si>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</si>
  <si>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</si>
  <si>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</si>
  <si>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</si>
  <si>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</si>
  <si>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</si>
  <si>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</si>
  <si>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</si>
  <si>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</si>
  <si>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</si>
  <si>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</si>
  <si>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</si>
  <si>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</si>
  <si>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</si>
  <si>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</si>
  <si>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</si>
  <si>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</si>
  <si>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</si>
  <si>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</si>
  <si>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</si>
  <si>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</si>
  <si>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</si>
  <si>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</si>
  <si>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</si>
  <si>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</si>
  <si>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</si>
  <si>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</si>
  <si>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</si>
  <si>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</si>
  <si>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</si>
  <si>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</si>
  <si>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</si>
  <si>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</si>
  <si>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</si>
  <si>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</si>
  <si>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</si>
  <si>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</si>
  <si>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</si>
  <si>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</si>
  <si>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</si>
  <si>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</si>
  <si>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</si>
  <si>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</si>
  <si>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</si>
  <si>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</si>
  <si>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</si>
  <si>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</si>
  <si>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</si>
  <si>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</si>
  <si>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</si>
  <si>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</si>
  <si>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</si>
  <si>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</si>
  <si>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</si>
  <si>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</si>
  <si>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</si>
  <si>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</si>
  <si>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</si>
  <si>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</si>
  <si>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</si>
  <si>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</si>
  <si>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</si>
  <si>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</si>
  <si>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</si>
  <si>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</si>
  <si>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</si>
  <si>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</si>
  <si>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</si>
  <si>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</si>
  <si>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</si>
  <si>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</si>
  <si>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</si>
  <si>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</si>
  <si>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</si>
  <si>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</si>
  <si>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</si>
  <si>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</si>
  <si>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</si>
  <si>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</si>
  <si>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</si>
  <si>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</si>
  <si>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</si>
  <si>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</si>
  <si>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</si>
  <si>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</si>
  <si>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</si>
  <si>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</si>
  <si>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</si>
  <si>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</si>
  <si>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</si>
  <si>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</si>
  <si>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</si>
  <si>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</si>
  <si>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</si>
  <si>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</si>
  <si>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</si>
  <si>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</si>
  <si>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</si>
  <si>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</si>
  <si>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</si>
  <si>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</si>
  <si>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</si>
  <si>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</si>
  <si>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</si>
  <si>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</si>
  <si>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</si>
  <si>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</si>
  <si>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</si>
  <si>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</si>
  <si>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</si>
  <si>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</si>
  <si>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</si>
  <si>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</si>
  <si>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</si>
  <si>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</si>
  <si>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</si>
  <si>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</si>
  <si>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</si>
  <si>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</si>
  <si>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</si>
  <si>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</si>
  <si>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</si>
  <si>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</si>
  <si>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</si>
  <si>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</si>
  <si>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</si>
  <si>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</si>
  <si>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</si>
  <si>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</si>
  <si>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</si>
  <si>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</si>
  <si>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</si>
  <si>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</si>
  <si>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</si>
  <si>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</si>
  <si>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</si>
  <si>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</si>
  <si>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</si>
  <si>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</si>
  <si>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</si>
  <si>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</si>
  <si>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</si>
  <si>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</si>
  <si>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</si>
  <si>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</si>
  <si>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</si>
  <si>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</si>
  <si>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</si>
  <si>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</si>
  <si>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</si>
  <si>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</si>
  <si>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</si>
  <si>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</si>
  <si>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</si>
  <si>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</si>
  <si>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</si>
  <si>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</si>
  <si>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</si>
  <si>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</si>
  <si>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</si>
  <si>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</si>
  <si>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</si>
  <si>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</si>
  <si>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</si>
  <si>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</si>
  <si>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</si>
  <si>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</si>
  <si>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</si>
  <si>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</si>
  <si>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</si>
  <si>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</si>
  <si>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</si>
  <si>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</si>
  <si>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</si>
  <si>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</si>
  <si>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</si>
  <si>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</si>
  <si>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</si>
  <si>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</si>
  <si>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</si>
  <si>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</si>
  <si>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</si>
  <si>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</si>
  <si>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</si>
  <si>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</si>
  <si>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</si>
  <si>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</si>
  <si>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</si>
  <si>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</si>
  <si>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</si>
  <si>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</si>
  <si>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</si>
  <si>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</si>
  <si>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</si>
  <si>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</si>
  <si>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</si>
  <si>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</si>
  <si>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</si>
  <si>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</si>
  <si>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</si>
  <si>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</si>
  <si>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</si>
  <si>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</si>
  <si>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</si>
  <si>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</si>
  <si>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</si>
  <si>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</si>
  <si>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</si>
  <si>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</si>
  <si>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</si>
  <si>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</si>
  <si>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</si>
  <si>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</si>
  <si>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</si>
  <si>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</si>
  <si>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</si>
  <si>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</si>
  <si>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</si>
  <si>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</si>
  <si>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</si>
  <si>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</si>
  <si>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</si>
  <si>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</si>
  <si>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</si>
  <si>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</si>
  <si>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</si>
  <si>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</si>
  <si>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</si>
  <si>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</si>
  <si>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</si>
  <si>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</si>
  <si>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</si>
  <si>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</si>
  <si>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</si>
  <si>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</si>
  <si>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</si>
  <si>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</si>
  <si>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</si>
  <si>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</si>
  <si>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</si>
  <si>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</si>
  <si>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</si>
  <si>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</si>
  <si>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</si>
  <si>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</si>
  <si>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</si>
  <si>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</si>
  <si>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</si>
  <si>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</si>
  <si>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</si>
  <si>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</si>
  <si>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</si>
  <si>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</si>
  <si>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</si>
  <si>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</si>
  <si>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</si>
  <si>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</si>
  <si>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</si>
  <si>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</si>
  <si>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</si>
  <si>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</si>
  <si>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</si>
  <si>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</si>
  <si>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</si>
  <si>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</si>
  <si>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</si>
  <si>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</si>
  <si>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</si>
  <si>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</si>
  <si>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</si>
  <si>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</si>
  <si>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</si>
  <si>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</si>
  <si>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</si>
  <si>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</si>
  <si>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</si>
  <si>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</si>
  <si>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</si>
  <si>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</si>
  <si>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</si>
  <si>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</si>
  <si>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</si>
  <si>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</si>
  <si>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</si>
  <si>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</si>
  <si>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</si>
  <si>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</si>
  <si>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</si>
  <si>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</si>
  <si>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</si>
  <si>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</si>
  <si>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</si>
  <si>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</si>
  <si>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</si>
  <si>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</si>
  <si>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</si>
  <si>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</si>
  <si>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</si>
  <si>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</si>
  <si>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</si>
  <si>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</si>
  <si>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</si>
  <si>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</si>
  <si>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</si>
  <si>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</si>
  <si>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</si>
  <si>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</si>
  <si>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</si>
  <si>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</si>
  <si>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</si>
  <si>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</si>
  <si>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</si>
  <si>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</si>
  <si>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</si>
  <si>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</si>
  <si>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</si>
  <si>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</si>
  <si>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</si>
  <si>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</si>
  <si>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</si>
  <si>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</si>
  <si>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</si>
  <si>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</si>
  <si>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</si>
  <si>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</si>
  <si>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</si>
  <si>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</si>
  <si>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</si>
  <si>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</si>
  <si>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</si>
  <si>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</si>
  <si>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</si>
  <si>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</si>
  <si>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</si>
  <si>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</si>
  <si>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</si>
  <si>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</si>
  <si>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</si>
  <si>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</si>
  <si>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</si>
  <si>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</si>
  <si>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</si>
  <si>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</si>
  <si>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</si>
  <si>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</si>
  <si>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</si>
  <si>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</si>
  <si>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</si>
  <si>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</si>
  <si>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</si>
  <si>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</si>
  <si>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</si>
  <si>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</si>
  <si>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</si>
  <si>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</si>
  <si>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</si>
  <si>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</si>
  <si>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</si>
  <si>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</si>
  <si>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</si>
  <si>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</si>
  <si>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</si>
  <si>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</si>
  <si>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</si>
  <si>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</si>
  <si>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</si>
  <si>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</si>
  <si>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</si>
  <si>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</si>
  <si>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</si>
  <si>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</si>
  <si>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</si>
  <si>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</si>
  <si>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</si>
  <si>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</si>
  <si>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</si>
  <si>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</si>
  <si>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</si>
  <si>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</si>
  <si>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</si>
  <si>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</si>
  <si>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</si>
  <si>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</si>
  <si>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</si>
  <si>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</si>
  <si>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</si>
  <si>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</si>
  <si>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</si>
  <si>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</si>
  <si>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</si>
  <si>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</si>
  <si>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</si>
  <si>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</si>
  <si>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</si>
  <si>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</si>
  <si>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</si>
  <si>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</si>
  <si>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</si>
  <si>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</si>
  <si>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</si>
  <si>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</si>
  <si>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</si>
  <si>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</si>
  <si>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</si>
  <si>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</si>
  <si>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</si>
  <si>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</si>
  <si>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</si>
  <si>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</si>
  <si>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</si>
  <si>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</si>
  <si>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</si>
  <si>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</si>
  <si>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</si>
  <si>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</si>
  <si>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</si>
  <si>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</si>
  <si>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</si>
  <si>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</si>
  <si>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</si>
  <si>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</si>
  <si>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</si>
  <si>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</si>
  <si>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</si>
  <si>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</si>
  <si>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</si>
  <si>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</si>
  <si>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</si>
  <si>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</si>
  <si>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</si>
  <si>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</si>
  <si>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</si>
  <si>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</si>
  <si>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</si>
  <si>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</si>
  <si>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</si>
  <si>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</si>
  <si>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</si>
  <si>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</si>
  <si>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</si>
  <si>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</si>
  <si>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</si>
  <si>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</si>
  <si>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</si>
  <si>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</si>
  <si>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</si>
  <si>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</si>
  <si>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</si>
  <si>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</si>
  <si>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</si>
  <si>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</si>
  <si>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</si>
  <si>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</si>
  <si>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</si>
  <si>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</si>
  <si>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</si>
  <si>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</si>
  <si>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</si>
  <si>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</si>
  <si>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</si>
  <si>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</si>
  <si>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</si>
  <si>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</si>
  <si>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</si>
  <si>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</si>
  <si>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</si>
  <si>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</si>
  <si>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</si>
  <si>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</si>
  <si>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</si>
  <si>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</si>
  <si>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</si>
  <si>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</si>
  <si>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</si>
  <si>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</si>
  <si>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</si>
  <si>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</si>
  <si>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</si>
  <si>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</si>
  <si>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</si>
  <si>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</si>
  <si>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</si>
  <si>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</si>
  <si>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</si>
  <si>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</si>
  <si>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</si>
  <si>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</si>
  <si>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</si>
  <si>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</si>
  <si>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</si>
  <si>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</si>
  <si>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</si>
  <si>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</si>
  <si>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</si>
  <si>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</si>
  <si>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</si>
  <si>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</si>
  <si>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</si>
  <si>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</si>
  <si>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</si>
  <si>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</si>
  <si>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</si>
  <si>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</si>
  <si>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</si>
  <si>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</si>
  <si>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</si>
  <si>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</si>
  <si>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</si>
  <si>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</si>
  <si>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</si>
  <si>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</si>
  <si>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</si>
  <si>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</si>
  <si>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</si>
  <si>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</si>
  <si>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</si>
  <si>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</si>
  <si>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</si>
  <si>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</si>
  <si>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</si>
  <si>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</si>
  <si>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</si>
  <si>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</si>
  <si>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</si>
  <si>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</si>
  <si>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</si>
  <si>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</si>
  <si>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</si>
  <si>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</si>
  <si>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</si>
  <si>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</si>
  <si>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</si>
  <si>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</si>
  <si>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</si>
  <si>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</si>
  <si>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</si>
  <si>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</si>
  <si>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</si>
  <si>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</si>
  <si>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</si>
  <si>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</si>
  <si>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</si>
  <si>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</si>
  <si>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</si>
  <si>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</si>
  <si>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</si>
  <si>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</si>
  <si>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</si>
  <si>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</si>
  <si>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</si>
  <si>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</si>
  <si>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</si>
  <si>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</si>
  <si>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</si>
  <si>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</si>
  <si>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</si>
  <si>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</si>
  <si>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</si>
  <si>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</si>
  <si>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</si>
  <si>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</si>
  <si>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</si>
  <si>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</si>
  <si>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</si>
  <si>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</si>
  <si>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</si>
  <si>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</si>
  <si>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</si>
  <si>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</si>
  <si>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</si>
  <si>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</si>
  <si>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</si>
  <si>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</si>
  <si>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</si>
  <si>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</si>
  <si>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</si>
  <si>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</si>
  <si>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</si>
  <si>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</si>
  <si>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</si>
  <si>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</si>
  <si>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</si>
  <si>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</si>
  <si>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</si>
  <si>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</si>
  <si>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</si>
  <si>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</si>
  <si>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</si>
  <si>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</si>
  <si>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</si>
  <si>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</si>
  <si>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</si>
  <si>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</si>
  <si>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</si>
  <si>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</si>
  <si>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</si>
  <si>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</si>
  <si>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</si>
  <si>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</si>
  <si>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</si>
  <si>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</si>
  <si>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</si>
  <si>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</si>
  <si>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</si>
  <si>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</si>
  <si>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</si>
  <si>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</si>
  <si>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</si>
  <si>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</si>
  <si>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</si>
  <si>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</si>
  <si>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</si>
  <si>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</si>
  <si>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</si>
  <si>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</si>
  <si>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</si>
  <si>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</si>
  <si>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</si>
  <si>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</si>
  <si>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</si>
  <si>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</si>
  <si>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</si>
  <si>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</si>
  <si>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</si>
  <si>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</si>
  <si>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</si>
  <si>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</si>
  <si>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</si>
  <si>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</si>
  <si>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</si>
  <si>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</si>
  <si>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</si>
  <si>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</si>
  <si>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</si>
  <si>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</si>
  <si>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</si>
  <si>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</si>
  <si>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</si>
  <si>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</si>
  <si>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</si>
  <si>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</si>
  <si>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</si>
  <si>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</si>
  <si>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</si>
  <si>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</si>
  <si>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</si>
  <si>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</si>
  <si>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</si>
  <si>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</si>
  <si>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</si>
  <si>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</si>
  <si>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</si>
  <si>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</si>
  <si>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</si>
  <si>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</si>
  <si>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</si>
  <si>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</si>
  <si>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</si>
  <si>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</si>
  <si>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</si>
  <si>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</si>
  <si>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</si>
  <si>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</si>
  <si>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</si>
  <si>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</si>
  <si>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</si>
  <si>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</si>
  <si>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</si>
  <si>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</si>
  <si>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</si>
  <si>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</si>
  <si>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</si>
  <si>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</si>
  <si>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</si>
  <si>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</si>
  <si>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</si>
  <si>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</si>
  <si>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</si>
  <si>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</si>
  <si>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</si>
  <si>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</si>
  <si>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INVESTICE + OPRAVY V LETECH  2003-2014</t>
  </si>
  <si>
    <t>celkem opravy k 31.12.2014</t>
  </si>
  <si>
    <t>celkem za r.2003-2015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</si>
  <si>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</si>
  <si>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</si>
  <si>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</si>
  <si>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</si>
  <si>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</si>
  <si>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</si>
  <si>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</si>
  <si>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</si>
  <si>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</si>
  <si>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</si>
  <si>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</si>
  <si>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</si>
  <si>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</si>
  <si>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</si>
  <si>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</si>
  <si>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</si>
  <si>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</si>
  <si>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</si>
  <si>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</si>
  <si>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</si>
  <si>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</si>
  <si>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</si>
  <si>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</si>
  <si>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</si>
  <si>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</si>
  <si>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</si>
  <si>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</si>
  <si>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</si>
  <si>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</si>
  <si>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</si>
  <si>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</si>
  <si>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</si>
  <si>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</si>
  <si>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</si>
  <si>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</si>
  <si>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</si>
  <si>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</si>
  <si>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</si>
  <si>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</si>
  <si>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</si>
  <si>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</si>
  <si>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</si>
  <si>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</si>
  <si>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</si>
  <si>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</si>
  <si>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</si>
  <si>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</si>
  <si>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</si>
  <si>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</si>
  <si>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</si>
  <si>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</si>
  <si>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</si>
  <si>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</si>
  <si>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</si>
  <si>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</si>
  <si>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</si>
  <si>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</si>
  <si>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</si>
  <si>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</si>
  <si>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</si>
  <si>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</si>
  <si>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</si>
  <si>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</si>
  <si>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</si>
  <si>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</si>
  <si>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</si>
  <si>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</si>
  <si>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</si>
  <si>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</si>
  <si>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</si>
  <si>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</si>
  <si>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</si>
  <si>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</si>
  <si>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</si>
  <si>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</si>
  <si>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</si>
  <si>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</si>
  <si>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</si>
  <si>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</si>
  <si>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 xml:space="preserve">PŘEHLED INVESTIC A OPRAV REALIZOVANÝCH V ROCE 2015 </t>
  </si>
  <si>
    <t>Příloha k ZÚ č. 9</t>
  </si>
  <si>
    <t xml:space="preserve">ROK 2016 (k 31.12.2016) </t>
  </si>
  <si>
    <t>obytný soubor RD Hliniště</t>
  </si>
  <si>
    <t>silnice II/360 VM-jihovýchodní obchvat</t>
  </si>
  <si>
    <t>most Třebíčská</t>
  </si>
  <si>
    <t>zastávka u Jordánku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</si>
  <si>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</si>
  <si>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</si>
  <si>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</si>
  <si>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</si>
  <si>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</si>
  <si>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</si>
  <si>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</si>
  <si>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 xml:space="preserve">koupě vodovodní přípojky včetně šachty </t>
  </si>
  <si>
    <t>přísp.SVaK-vodovod Třebíčská-Hornoměstská</t>
  </si>
  <si>
    <t>přísp.SVaK-vodovod U Třžiště</t>
  </si>
  <si>
    <t>přísp.SVaK-vodovod Křižní, Příční, K Buči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</si>
  <si>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</si>
  <si>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</si>
  <si>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</si>
  <si>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</si>
  <si>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</si>
  <si>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</si>
  <si>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</si>
  <si>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</si>
  <si>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</si>
  <si>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</si>
  <si>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</si>
  <si>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</si>
  <si>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</si>
  <si>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</si>
  <si>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</si>
  <si>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</si>
  <si>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</si>
  <si>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</si>
  <si>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</si>
  <si>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</si>
  <si>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</si>
  <si>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</si>
  <si>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</si>
  <si>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</si>
  <si>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</si>
  <si>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</si>
  <si>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</si>
  <si>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</si>
  <si>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</si>
  <si>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</si>
  <si>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</si>
  <si>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</si>
  <si>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</si>
  <si>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</si>
  <si>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bod Sokolovská</t>
  </si>
  <si>
    <t>kamerový bod Čermákova a Zd.Vorlové</t>
  </si>
  <si>
    <t>kamerový systém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</si>
  <si>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</si>
  <si>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</si>
  <si>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</si>
  <si>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</si>
  <si>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</si>
  <si>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</si>
  <si>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</si>
  <si>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</si>
  <si>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</si>
  <si>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celkem investice k 31.12.2016</t>
  </si>
  <si>
    <t>k 31.12.2016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</si>
  <si>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</si>
  <si>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</si>
  <si>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</si>
  <si>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</si>
  <si>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</si>
  <si>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</si>
  <si>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</si>
  <si>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celkem opravy k 31.12.2016</t>
  </si>
  <si>
    <t>Zpracovala: Kateřina Čejková</t>
  </si>
  <si>
    <t>Dne: 19.4.2017</t>
  </si>
  <si>
    <t>PŘEHLED INVESTIC A OPRAV REALIZOVANÝCH V ROCE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</si>
</sst>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4" fontId="47" fillId="33" borderId="17" xfId="0" applyNumberFormat="1" applyFont="1" applyFill="1" applyBorder="1" applyAlignment="1">
      <alignment/>
    </xf>
    <xf numFmtId="4" fontId="49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left" vertical="center"/>
    </xf>
    <xf numFmtId="4" fontId="48" fillId="33" borderId="0" xfId="0" applyNumberFormat="1" applyFont="1" applyFill="1" applyAlignment="1">
      <alignment/>
    </xf>
    <xf numFmtId="0" fontId="1" fillId="23" borderId="59" xfId="0" applyFont="1" applyFill="1" applyBorder="1" applyAlignment="1">
      <alignment/>
    </xf>
    <xf numFmtId="0" fontId="1" fillId="23" borderId="25" xfId="0" applyFont="1" applyFill="1" applyBorder="1" applyAlignment="1">
      <alignment/>
    </xf>
    <xf numFmtId="0" fontId="1" fillId="23" borderId="23" xfId="0" applyFont="1" applyFill="1" applyBorder="1" applyAlignment="1">
      <alignment/>
    </xf>
    <xf numFmtId="0" fontId="1" fillId="23" borderId="24" xfId="0" applyFont="1" applyFill="1" applyBorder="1" applyAlignment="1">
      <alignment/>
    </xf>
    <xf numFmtId="164" fontId="1" fillId="23" borderId="59" xfId="0" applyNumberFormat="1" applyFont="1" applyFill="1" applyBorder="1" applyAlignment="1">
      <alignment/>
    </xf>
    <xf numFmtId="164" fontId="1" fillId="23" borderId="24" xfId="0" applyNumberFormat="1" applyFont="1" applyFill="1" applyBorder="1" applyAlignment="1">
      <alignment/>
    </xf>
    <xf numFmtId="164" fontId="1" fillId="23" borderId="18" xfId="0" applyNumberFormat="1" applyFont="1" applyFill="1" applyBorder="1" applyAlignment="1">
      <alignment/>
    </xf>
    <xf numFmtId="0" fontId="1" fillId="23" borderId="60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68" xfId="0" applyFont="1" applyFill="1" applyBorder="1" applyAlignment="1">
      <alignment/>
    </xf>
    <xf numFmtId="0" fontId="1" fillId="23" borderId="69" xfId="0" applyFont="1" applyFill="1" applyBorder="1" applyAlignment="1">
      <alignment/>
    </xf>
    <xf numFmtId="0" fontId="1" fillId="23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3" borderId="70" xfId="0" applyFont="1" applyFill="1" applyBorder="1" applyAlignment="1">
      <alignment horizontal="center"/>
    </xf>
    <xf numFmtId="0" fontId="1" fillId="23" borderId="71" xfId="0" applyFont="1" applyFill="1" applyBorder="1" applyAlignment="1">
      <alignment horizontal="center"/>
    </xf>
    <xf numFmtId="0" fontId="1" fillId="23" borderId="38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23" borderId="21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57" xfId="0" applyFont="1" applyFill="1" applyBorder="1" applyAlignment="1">
      <alignment/>
    </xf>
    <xf numFmtId="0" fontId="1" fillId="23" borderId="46" xfId="0" applyFont="1" applyFill="1" applyBorder="1" applyAlignment="1">
      <alignment/>
    </xf>
    <xf numFmtId="164" fontId="1" fillId="23" borderId="3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1" fillId="23" borderId="24" xfId="0" applyNumberFormat="1" applyFont="1" applyFill="1" applyBorder="1" applyAlignment="1">
      <alignment/>
    </xf>
    <xf numFmtId="4" fontId="1" fillId="23" borderId="1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1">
      <selection activeCell="H130" sqref="H13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93">
      <selection activeCell="A105" sqref="A105:B127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/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913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3" max="255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85">
      <selection activeCell="A1" sqref="A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9" hidden="1" customWidth="1"/>
    <col min="10" max="10" width="17.125" style="0" hidden="1" customWidth="1"/>
  </cols>
  <sheetData>
    <row r="1" spans="1:8" ht="18.75" customHeight="1">
      <c r="A1" s="339" t="s">
        <v>994</v>
      </c>
      <c r="G1" s="347" t="s">
        <v>995</v>
      </c>
      <c r="H1" s="347"/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915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947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10"/>
    </row>
    <row r="8" spans="1:9" ht="12.75">
      <c r="A8" s="68" t="s">
        <v>951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10"/>
    </row>
    <row r="9" spans="1:9" ht="12.75">
      <c r="A9" s="68" t="s">
        <v>956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10" t="s">
        <v>993</v>
      </c>
    </row>
    <row r="10" spans="1:9" ht="12.75">
      <c r="A10" s="68" t="s">
        <v>957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10"/>
    </row>
    <row r="11" spans="1:9" ht="12.75">
      <c r="A11" s="68" t="s">
        <v>959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10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10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10"/>
    </row>
    <row r="14" spans="1:9" ht="12.75">
      <c r="A14" s="231" t="s">
        <v>969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10"/>
    </row>
    <row r="15" spans="1:9" ht="12.75">
      <c r="A15" s="68" t="s">
        <v>978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10"/>
    </row>
    <row r="16" spans="1:9" ht="12.75">
      <c r="A16" s="68" t="s">
        <v>979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11"/>
    </row>
    <row r="17" spans="1:9" ht="12.75">
      <c r="A17" s="68" t="s">
        <v>981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11"/>
    </row>
    <row r="18" spans="1:9" ht="12.75">
      <c r="A18" s="68" t="s">
        <v>982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11"/>
    </row>
    <row r="19" spans="1:9" ht="12.75">
      <c r="A19" s="68" t="s">
        <v>960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11"/>
    </row>
    <row r="20" spans="1:9" ht="12.75">
      <c r="A20" s="68" t="s">
        <v>917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12"/>
    </row>
    <row r="21" spans="1:9" ht="12.75">
      <c r="A21" s="68" t="s">
        <v>918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12"/>
    </row>
    <row r="22" spans="1:9" ht="12.75">
      <c r="A22" s="68" t="s">
        <v>919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12"/>
    </row>
    <row r="23" spans="1:9" ht="12.75">
      <c r="A23" s="68" t="s">
        <v>920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12"/>
    </row>
    <row r="24" spans="1:9" ht="12.75">
      <c r="A24" s="68" t="s">
        <v>921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3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12"/>
    </row>
    <row r="26" spans="1:9" ht="12.75">
      <c r="A26" s="68" t="s">
        <v>922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12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12"/>
    </row>
    <row r="28" spans="1:9" ht="12.75">
      <c r="A28" s="68" t="s">
        <v>923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12"/>
    </row>
    <row r="29" spans="1:9" ht="12.75">
      <c r="A29" s="68" t="s">
        <v>951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11"/>
    </row>
    <row r="30" spans="1:9" ht="12.75">
      <c r="A30" s="68" t="s">
        <v>976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11"/>
    </row>
    <row r="31" spans="1:9" ht="12.75">
      <c r="A31" s="68" t="s">
        <v>924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12"/>
    </row>
    <row r="32" spans="1:9" ht="12.75">
      <c r="A32" s="68" t="s">
        <v>925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12"/>
    </row>
    <row r="33" spans="1:9" ht="12.75">
      <c r="A33" s="68" t="s">
        <v>926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12"/>
    </row>
    <row r="34" spans="1:9" ht="12.75">
      <c r="A34" s="68" t="s">
        <v>927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12"/>
    </row>
    <row r="35" spans="1:9" ht="12.75">
      <c r="A35" s="68" t="s">
        <v>929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12"/>
    </row>
    <row r="36" spans="1:9" ht="12.75">
      <c r="A36" s="68" t="s">
        <v>930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12"/>
    </row>
    <row r="37" spans="1:9" ht="12.75">
      <c r="A37" s="68" t="s">
        <v>928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4"/>
    </row>
    <row r="38" spans="1:9" ht="12.75">
      <c r="A38" s="68" t="s">
        <v>931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10"/>
    </row>
    <row r="39" spans="1:9" ht="12.75">
      <c r="A39" s="68" t="s">
        <v>951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10"/>
    </row>
    <row r="40" spans="1:9" ht="12.75">
      <c r="A40" s="68" t="s">
        <v>940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10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10"/>
    </row>
    <row r="42" spans="1:9" ht="12.75">
      <c r="A42" s="68" t="s">
        <v>958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10"/>
    </row>
    <row r="43" spans="1:9" ht="12.75">
      <c r="A43" s="231" t="s">
        <v>965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990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10"/>
    </row>
    <row r="45" spans="1:9" ht="12.75">
      <c r="A45" s="68" t="s">
        <v>944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10"/>
    </row>
    <row r="46" spans="1:9" ht="12.75">
      <c r="A46" s="68" t="s">
        <v>943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10"/>
    </row>
    <row r="47" spans="1:9" ht="12.75">
      <c r="A47" s="68" t="s">
        <v>942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10"/>
    </row>
    <row r="48" spans="1:9" ht="12.75">
      <c r="A48" s="68" t="s">
        <v>948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10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10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10"/>
    </row>
    <row r="51" spans="1:9" ht="12.75">
      <c r="A51" s="231" t="s">
        <v>966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10"/>
    </row>
    <row r="52" spans="1:9" ht="12.75">
      <c r="A52" s="68" t="s">
        <v>991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10" t="s">
        <v>987</v>
      </c>
    </row>
    <row r="53" spans="1:9" ht="12.75">
      <c r="A53" s="68" t="s">
        <v>941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10"/>
    </row>
    <row r="54" spans="1:9" ht="12.75">
      <c r="A54" s="231" t="s">
        <v>964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10"/>
    </row>
    <row r="55" spans="1:9" ht="12.75">
      <c r="A55" s="68" t="s">
        <v>954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10"/>
    </row>
    <row r="56" spans="1:9" ht="12.75">
      <c r="A56" s="68" t="s">
        <v>950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10"/>
    </row>
    <row r="57" spans="1:9" ht="12.75">
      <c r="A57" s="68" t="s">
        <v>953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10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10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10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10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10"/>
    </row>
    <row r="62" spans="1:9" ht="12.75">
      <c r="A62" s="231" t="s">
        <v>963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10"/>
    </row>
    <row r="63" spans="1:9" ht="12.75">
      <c r="A63" s="231" t="s">
        <v>967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10"/>
    </row>
    <row r="64" spans="1:9" ht="12.75">
      <c r="A64" s="68" t="s">
        <v>971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10"/>
    </row>
    <row r="65" spans="1:9" ht="12.75">
      <c r="A65" s="68" t="s">
        <v>935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4"/>
    </row>
    <row r="66" spans="1:9" ht="12.75">
      <c r="A66" s="68" t="s">
        <v>961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10"/>
    </row>
    <row r="67" spans="1:255" ht="12.75">
      <c r="A67" s="68" t="s">
        <v>951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10"/>
      <c r="IU67">
        <v>3492</v>
      </c>
    </row>
    <row r="68" spans="1:9" ht="12.75">
      <c r="A68" s="68" t="s">
        <v>955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10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10"/>
    </row>
    <row r="70" spans="1:9" ht="12.75">
      <c r="A70" s="231" t="s">
        <v>968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10"/>
    </row>
    <row r="71" spans="1:9" ht="12.75">
      <c r="A71" s="68" t="s">
        <v>972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10"/>
    </row>
    <row r="72" spans="1:9" ht="12.75">
      <c r="A72" s="68" t="s">
        <v>975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10"/>
    </row>
    <row r="73" spans="1:9" ht="12.75">
      <c r="A73" s="68" t="s">
        <v>951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10"/>
    </row>
    <row r="74" spans="1:9" ht="12.75">
      <c r="A74" s="231" t="s">
        <v>962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10"/>
    </row>
    <row r="75" spans="1:9" ht="12.75">
      <c r="A75" s="68" t="s">
        <v>936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4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5" t="s">
        <v>952</v>
      </c>
    </row>
    <row r="77" spans="1:9" ht="12.75">
      <c r="A77" s="68" t="s">
        <v>949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10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10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10"/>
    </row>
    <row r="80" spans="1:9" ht="12.75">
      <c r="A80" s="68" t="s">
        <v>983</v>
      </c>
      <c r="B80" s="105">
        <v>3639</v>
      </c>
      <c r="C80" s="4">
        <v>300000</v>
      </c>
      <c r="D80" s="308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10" t="s">
        <v>984</v>
      </c>
    </row>
    <row r="81" spans="1:9" ht="12.75">
      <c r="A81" s="68" t="s">
        <v>973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10"/>
    </row>
    <row r="82" spans="1:9" ht="12.75">
      <c r="A82" s="68" t="s">
        <v>974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10"/>
    </row>
    <row r="83" spans="1:9" ht="12.75">
      <c r="A83" s="68" t="s">
        <v>980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10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10"/>
    </row>
    <row r="85" spans="1:9" ht="12.75">
      <c r="A85" s="68" t="s">
        <v>937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4"/>
    </row>
    <row r="86" spans="1:9" ht="12.75">
      <c r="A86" s="68" t="s">
        <v>986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10"/>
    </row>
    <row r="87" spans="1:9" ht="12.75">
      <c r="A87" s="68" t="s">
        <v>970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10"/>
    </row>
    <row r="88" spans="1:9" ht="12.75">
      <c r="A88" s="68" t="s">
        <v>977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10"/>
    </row>
    <row r="89" spans="1:9" ht="12.75">
      <c r="A89" s="68" t="s">
        <v>992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5" t="s">
        <v>985</v>
      </c>
    </row>
    <row r="90" spans="1:9" ht="12.75">
      <c r="A90" s="68" t="s">
        <v>945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10"/>
    </row>
    <row r="91" spans="1:9" ht="12.75">
      <c r="A91" s="68" t="s">
        <v>939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10"/>
    </row>
    <row r="92" spans="1:9" ht="12.75">
      <c r="A92" s="68" t="s">
        <v>938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10"/>
    </row>
    <row r="93" spans="1:9" ht="12.75">
      <c r="A93" s="68" t="s">
        <v>946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10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10"/>
    </row>
    <row r="95" spans="1:9" ht="13.5" thickBot="1">
      <c r="A95" s="202" t="s">
        <v>932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10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22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23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916</v>
      </c>
      <c r="B99" s="332"/>
      <c r="C99" s="328" t="s">
        <v>567</v>
      </c>
      <c r="D99" s="32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9" ht="13.5" thickBot="1">
      <c r="A100" s="333"/>
      <c r="B100" s="329"/>
      <c r="C100" s="2"/>
      <c r="D100" s="257"/>
      <c r="E100" s="130"/>
      <c r="F100" s="2"/>
      <c r="G100" s="2"/>
      <c r="H100" s="28"/>
      <c r="I100" s="310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988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989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933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8">
        <f t="shared" si="5"/>
        <v>0</v>
      </c>
    </row>
    <row r="124" ht="12.75">
      <c r="I124" s="310"/>
    </row>
    <row r="127" spans="1:255" s="92" customFormat="1" ht="18" customHeight="1">
      <c r="A127" t="s">
        <v>934</v>
      </c>
      <c r="C127"/>
      <c r="D127" s="249"/>
      <c r="E127"/>
      <c r="F127"/>
      <c r="G127"/>
      <c r="H127"/>
      <c r="I127" s="309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mergeCells count="1">
    <mergeCell ref="G1:H1"/>
  </mergeCells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85">
      <selection activeCell="O101" sqref="O101"/>
    </sheetView>
  </sheetViews>
  <sheetFormatPr defaultColWidth="9.00390625" defaultRowHeight="12.75"/>
  <cols>
    <col min="1" max="1" width="43.375" style="0" customWidth="1"/>
    <col min="2" max="2" width="8.375" style="0" customWidth="1"/>
    <col min="3" max="8" width="15.75390625" style="0" customWidth="1"/>
  </cols>
  <sheetData>
    <row r="1" spans="1:8" ht="19.5" customHeight="1">
      <c r="A1" s="339" t="s">
        <v>1070</v>
      </c>
      <c r="B1" s="92"/>
      <c r="D1" s="1"/>
      <c r="H1" s="346" t="s">
        <v>995</v>
      </c>
    </row>
    <row r="2" spans="2:4" ht="13.5" thickBot="1">
      <c r="B2" s="92"/>
      <c r="D2" s="1"/>
    </row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996</v>
      </c>
      <c r="B6" s="109"/>
      <c r="C6" s="78"/>
      <c r="D6" s="41"/>
      <c r="E6" s="114"/>
      <c r="F6" s="78"/>
      <c r="G6" s="78"/>
      <c r="H6" s="79"/>
    </row>
    <row r="7" spans="1:8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</row>
    <row r="8" spans="1:8" ht="12.75">
      <c r="A8" s="68" t="s">
        <v>997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</row>
    <row r="9" spans="1:8" ht="12.75">
      <c r="A9" s="68" t="s">
        <v>998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</row>
    <row r="10" spans="1:8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</row>
    <row r="11" spans="1:8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</row>
    <row r="12" spans="1:8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</row>
    <row r="13" spans="1:8" ht="12.75">
      <c r="A13" s="68" t="s">
        <v>999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</row>
    <row r="14" spans="1:8" ht="12.75">
      <c r="A14" s="68" t="s">
        <v>1000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</row>
    <row r="15" spans="1:8" ht="12.75">
      <c r="A15" s="231" t="s">
        <v>1001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</row>
    <row r="16" spans="1:8" ht="12.75">
      <c r="A16" s="68" t="s">
        <v>1002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</row>
    <row r="17" spans="1:8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</row>
    <row r="18" spans="1:8" ht="12.75">
      <c r="A18" s="68" t="s">
        <v>969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</row>
    <row r="19" spans="1:8" ht="12.75">
      <c r="A19" s="68" t="s">
        <v>1003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</row>
    <row r="20" spans="1:8" ht="12.75">
      <c r="A20" s="68" t="s">
        <v>1004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</row>
    <row r="21" spans="1:8" ht="12.75">
      <c r="A21" s="68" t="s">
        <v>1005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</row>
    <row r="22" spans="1:8" ht="12.75">
      <c r="A22" s="68" t="s">
        <v>1006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</row>
    <row r="23" spans="1:8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</row>
    <row r="24" spans="1:8" ht="12.75">
      <c r="A24" s="68" t="s">
        <v>1007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</row>
    <row r="25" spans="1:8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</row>
    <row r="26" spans="1:8" ht="12.75">
      <c r="A26" s="68" t="s">
        <v>1000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</row>
    <row r="27" spans="1:8" ht="12.75">
      <c r="A27" s="68" t="s">
        <v>1008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</row>
    <row r="28" spans="1:8" ht="12.75">
      <c r="A28" s="68" t="s">
        <v>1009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</row>
    <row r="29" spans="1:8" ht="12.75">
      <c r="A29" s="68" t="s">
        <v>1010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</row>
    <row r="30" spans="1:8" ht="12.75">
      <c r="A30" s="68" t="s">
        <v>1011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</row>
    <row r="31" spans="1:8" ht="12.75">
      <c r="A31" s="68" t="s">
        <v>918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</row>
    <row r="32" spans="1:8" ht="12.75">
      <c r="A32" s="68" t="s">
        <v>1012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</row>
    <row r="33" spans="1:8" ht="12.75">
      <c r="A33" s="68" t="s">
        <v>1013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</row>
    <row r="34" spans="1:8" ht="12.75">
      <c r="A34" s="68" t="s">
        <v>1014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</row>
    <row r="35" spans="1:8" ht="12.75">
      <c r="A35" s="68" t="s">
        <v>925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</row>
    <row r="36" spans="1:8" ht="12.75">
      <c r="A36" s="68" t="s">
        <v>1015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</row>
    <row r="37" spans="1:8" ht="12.75">
      <c r="A37" s="68" t="s">
        <v>1016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</row>
    <row r="38" spans="1:8" ht="12.75">
      <c r="A38" s="68" t="s">
        <v>1017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</row>
    <row r="39" spans="1:8" ht="12.75">
      <c r="A39" s="68" t="s">
        <v>924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</row>
    <row r="40" spans="1:8" ht="12.75">
      <c r="A40" s="68" t="s">
        <v>1018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</row>
    <row r="41" spans="1:8" ht="12.75">
      <c r="A41" s="68" t="s">
        <v>931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997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</row>
    <row r="43" spans="1:8" ht="12.75">
      <c r="A43" s="68" t="s">
        <v>1019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</row>
    <row r="44" spans="1:8" ht="12.75">
      <c r="A44" s="68" t="s">
        <v>1020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</row>
    <row r="45" spans="1:8" ht="12.75">
      <c r="A45" s="231" t="s">
        <v>1021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</row>
    <row r="46" spans="1:8" ht="12.75">
      <c r="A46" s="68" t="s">
        <v>1022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</row>
    <row r="47" spans="1:8" ht="12.75">
      <c r="A47" s="340" t="s">
        <v>965</v>
      </c>
      <c r="B47" s="341">
        <v>3111</v>
      </c>
      <c r="C47" s="342">
        <v>0</v>
      </c>
      <c r="D47" s="342">
        <v>163000</v>
      </c>
      <c r="E47" s="116">
        <v>102245</v>
      </c>
      <c r="F47" s="342">
        <v>0</v>
      </c>
      <c r="G47" s="342">
        <f t="shared" si="0"/>
        <v>102245</v>
      </c>
      <c r="H47" s="32">
        <v>0</v>
      </c>
    </row>
    <row r="48" spans="1:8" ht="12.75">
      <c r="A48" s="68" t="s">
        <v>1023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</row>
    <row r="49" spans="1:8" ht="12.75">
      <c r="A49" s="68" t="s">
        <v>1024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</row>
    <row r="50" spans="1:8" ht="12.75">
      <c r="A50" s="68" t="s">
        <v>1025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</row>
    <row r="51" spans="1:8" ht="12.75">
      <c r="A51" s="68" t="s">
        <v>1026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</row>
    <row r="52" spans="1:8" ht="12.75">
      <c r="A52" s="68" t="s">
        <v>1027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</row>
    <row r="53" spans="1:8" ht="12.75">
      <c r="A53" s="231" t="s">
        <v>1028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</row>
    <row r="54" spans="1:8" ht="12.75">
      <c r="A54" s="68"/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</row>
    <row r="55" spans="1:8" ht="12.75">
      <c r="A55" s="68" t="s">
        <v>950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</row>
    <row r="56" spans="1:8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</row>
    <row r="57" spans="1:8" ht="12.75">
      <c r="A57" s="68" t="s">
        <v>967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</row>
    <row r="58" spans="1:8" ht="12.75">
      <c r="A58" s="68" t="s">
        <v>971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</row>
    <row r="59" spans="1:8" ht="12.75">
      <c r="A59" s="68" t="s">
        <v>1029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</row>
    <row r="60" spans="1:8" ht="12.75">
      <c r="A60" s="68" t="s">
        <v>1030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</row>
    <row r="61" spans="1:8" ht="12.75">
      <c r="A61" s="68" t="s">
        <v>1031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</row>
    <row r="62" spans="1:8" ht="12.75">
      <c r="A62" s="68" t="s">
        <v>1032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</row>
    <row r="63" spans="1:8" ht="12.75">
      <c r="A63" s="68" t="s">
        <v>1033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</row>
    <row r="64" spans="1:8" ht="12.75">
      <c r="A64" s="231" t="s">
        <v>1034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</row>
    <row r="65" spans="1:8" ht="12.75">
      <c r="A65" s="231" t="s">
        <v>1035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</row>
    <row r="66" spans="1:8" ht="12.75">
      <c r="A66" s="68" t="s">
        <v>1036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</row>
    <row r="67" spans="1:8" ht="12.75">
      <c r="A67" s="68" t="s">
        <v>1037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</row>
    <row r="68" spans="1:8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</row>
    <row r="69" spans="1:8" ht="12.75">
      <c r="A69" s="68" t="s">
        <v>1038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</row>
    <row r="70" spans="1:8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</row>
    <row r="71" spans="1:8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</row>
    <row r="72" spans="1:8" ht="12.75">
      <c r="A72" s="231" t="s">
        <v>1039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</row>
    <row r="73" spans="1:8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</row>
    <row r="74" spans="1:8" ht="12.75">
      <c r="A74" s="68" t="s">
        <v>1040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</row>
    <row r="75" spans="1:8" ht="12.75">
      <c r="A75" s="68" t="s">
        <v>974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</row>
    <row r="76" spans="1:8" ht="12.75">
      <c r="A76" s="68" t="s">
        <v>980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</row>
    <row r="77" spans="1:8" ht="12.75">
      <c r="A77" s="231" t="s">
        <v>1041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</row>
    <row r="78" spans="1:8" ht="12.75">
      <c r="A78" s="68" t="s">
        <v>1042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</row>
    <row r="79" spans="1:8" ht="12.75">
      <c r="A79" s="68" t="s">
        <v>1043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</row>
    <row r="80" spans="1:8" ht="12.75">
      <c r="A80" s="68" t="s">
        <v>1044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</row>
    <row r="81" spans="1:8" ht="12.75">
      <c r="A81" s="68" t="s">
        <v>1045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</row>
    <row r="82" spans="1:8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</row>
    <row r="83" spans="1:8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</row>
    <row r="84" spans="1:8" ht="12.75">
      <c r="A84" s="68" t="s">
        <v>1048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</row>
    <row r="85" spans="1:8" ht="12.75">
      <c r="A85" s="68" t="s">
        <v>974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</row>
    <row r="86" spans="1:8" ht="12.75">
      <c r="A86" s="68" t="s">
        <v>1049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</row>
    <row r="87" spans="1:8" ht="12.75">
      <c r="A87" s="68" t="s">
        <v>1050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</row>
    <row r="88" spans="1:8" ht="12.75">
      <c r="A88" s="68" t="s">
        <v>1051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</row>
    <row r="89" spans="1:8" ht="12.75">
      <c r="A89" s="68" t="s">
        <v>1052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</row>
    <row r="90" spans="1:8" ht="12.75">
      <c r="A90" s="68" t="s">
        <v>1053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</row>
    <row r="91" spans="1:8" ht="12.75">
      <c r="A91" s="68" t="s">
        <v>1054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</row>
    <row r="92" spans="1:8" ht="12.75">
      <c r="A92" s="68" t="s">
        <v>1055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</row>
    <row r="93" spans="1:8" ht="12.75">
      <c r="A93" s="68" t="s">
        <v>1056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</row>
    <row r="94" spans="1:8" ht="13.5" thickBot="1">
      <c r="A94" s="68" t="s">
        <v>1057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</row>
    <row r="95" spans="1:8" ht="13.5" thickBot="1">
      <c r="A95" s="202" t="s">
        <v>1058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</row>
    <row r="96" spans="1:8" ht="13.5" thickBot="1">
      <c r="A96" s="260"/>
      <c r="B96" s="261"/>
      <c r="C96" s="262"/>
      <c r="D96" s="262"/>
      <c r="E96" s="262"/>
      <c r="F96" s="262"/>
      <c r="G96" s="262"/>
      <c r="H96" s="262"/>
    </row>
    <row r="97" spans="1:8" ht="13.5" thickBot="1">
      <c r="A97" s="318"/>
      <c r="B97" s="330"/>
      <c r="C97" s="326" t="s">
        <v>134</v>
      </c>
      <c r="D97" s="343" t="s">
        <v>1</v>
      </c>
      <c r="E97" s="320" t="s">
        <v>421</v>
      </c>
      <c r="F97" s="325" t="s">
        <v>422</v>
      </c>
      <c r="G97" s="336"/>
      <c r="H97" s="337"/>
    </row>
    <row r="98" spans="1:8" ht="13.5" thickBot="1">
      <c r="A98" s="334" t="s">
        <v>299</v>
      </c>
      <c r="B98" s="331" t="s">
        <v>61</v>
      </c>
      <c r="C98" s="327" t="s">
        <v>135</v>
      </c>
      <c r="D98" s="344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</row>
    <row r="99" spans="1:8" ht="13.5" thickBot="1">
      <c r="A99" s="319" t="s">
        <v>1059</v>
      </c>
      <c r="B99" s="332"/>
      <c r="C99" s="328" t="s">
        <v>567</v>
      </c>
      <c r="D99" s="345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</row>
    <row r="100" spans="1:8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</row>
    <row r="101" spans="1:8" ht="13.5" thickBot="1">
      <c r="A101" s="66" t="s">
        <v>1060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</row>
    <row r="102" spans="1:8" ht="13.5" thickBot="1">
      <c r="A102" s="66" t="s">
        <v>1061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</row>
    <row r="103" spans="1:8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</row>
    <row r="104" spans="1:8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</row>
    <row r="105" spans="1:8" ht="13.5" thickBot="1">
      <c r="A105" s="68" t="s">
        <v>1062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</row>
    <row r="106" spans="1:8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</row>
    <row r="107" spans="1:8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</row>
    <row r="108" spans="1:8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</row>
    <row r="109" spans="1:8" ht="13.5" thickBot="1">
      <c r="A109" s="68" t="s">
        <v>1063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</row>
    <row r="110" spans="1:8" ht="13.5" thickBot="1">
      <c r="A110" s="68" t="s">
        <v>988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</row>
    <row r="111" spans="1:8" ht="13.5" thickBot="1">
      <c r="A111" s="68" t="s">
        <v>1064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</row>
    <row r="112" spans="1:8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</row>
    <row r="113" spans="1:8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</row>
    <row r="114" spans="1:8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</row>
    <row r="115" spans="1:8" ht="13.5" thickBot="1">
      <c r="A115" s="68" t="s">
        <v>1065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</row>
    <row r="116" spans="1:8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</row>
    <row r="117" spans="1:8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</row>
    <row r="118" spans="1:8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</row>
    <row r="119" spans="1:8" ht="13.5" thickBot="1">
      <c r="A119" s="68" t="s">
        <v>989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1066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1048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1067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spans="2:4" ht="12.75">
      <c r="B128" s="92"/>
      <c r="D128" s="1"/>
    </row>
    <row r="129" spans="2:4" ht="12.75">
      <c r="B129" s="92"/>
      <c r="D129" s="1"/>
    </row>
    <row r="130" spans="2:4" ht="12.75">
      <c r="B130" s="92"/>
      <c r="D130" s="1"/>
    </row>
    <row r="131" spans="1:4" ht="12.75">
      <c r="A131" t="s">
        <v>1068</v>
      </c>
      <c r="B131" s="92"/>
      <c r="D131" s="1"/>
    </row>
    <row r="132" spans="1:4" ht="12.75">
      <c r="A132" t="s">
        <v>1069</v>
      </c>
      <c r="B132" s="92"/>
      <c r="D132" s="1"/>
    </row>
    <row r="133" spans="2:4" ht="12.75">
      <c r="B133" s="92"/>
      <c r="D133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C33"/>
  <sheetViews>
    <sheetView zoomScaleSheetLayoutView="100" zoomScalePageLayoutView="0" workbookViewId="0" topLeftCell="A10">
      <selection activeCell="B29" sqref="B29"/>
    </sheetView>
  </sheetViews>
  <sheetFormatPr defaultColWidth="9.00390625" defaultRowHeight="12.75"/>
  <cols>
    <col min="1" max="1" width="25.75390625" style="92" customWidth="1"/>
    <col min="2" max="3" width="25.75390625" style="282" customWidth="1"/>
  </cols>
  <sheetData>
    <row r="4" spans="1:3" ht="23.25">
      <c r="A4" s="349" t="s">
        <v>912</v>
      </c>
      <c r="B4" s="349"/>
      <c r="C4" s="349"/>
    </row>
    <row r="9" spans="1:3" ht="15" customHeight="1">
      <c r="A9" s="348" t="s">
        <v>819</v>
      </c>
      <c r="B9" s="348"/>
      <c r="C9" s="348"/>
    </row>
    <row r="10" ht="15" customHeight="1" thickBot="1"/>
    <row r="11" spans="1:3" s="48" customFormat="1" ht="15" customHeight="1">
      <c r="A11" s="350" t="s">
        <v>820</v>
      </c>
      <c r="B11" s="281" t="s">
        <v>821</v>
      </c>
      <c r="C11" s="281" t="s">
        <v>822</v>
      </c>
    </row>
    <row r="12" spans="1:3" s="48" customFormat="1" ht="15" customHeight="1" thickBot="1">
      <c r="A12" s="351"/>
      <c r="B12" s="284" t="s">
        <v>823</v>
      </c>
      <c r="C12" s="284" t="s">
        <v>824</v>
      </c>
    </row>
    <row r="13" spans="1:3" ht="15" customHeight="1">
      <c r="A13" s="285">
        <v>2003</v>
      </c>
      <c r="B13" s="286">
        <v>98825000</v>
      </c>
      <c r="C13" s="287"/>
    </row>
    <row r="14" spans="1:3" ht="15" customHeight="1">
      <c r="A14" s="288">
        <v>2004</v>
      </c>
      <c r="B14" s="283">
        <v>100133000</v>
      </c>
      <c r="C14" s="289"/>
    </row>
    <row r="15" spans="1:3" ht="15" customHeight="1">
      <c r="A15" s="288">
        <v>2005</v>
      </c>
      <c r="B15" s="283">
        <v>89936000</v>
      </c>
      <c r="C15" s="289"/>
    </row>
    <row r="16" spans="1:3" ht="15" customHeight="1">
      <c r="A16" s="288">
        <v>2006</v>
      </c>
      <c r="B16" s="283">
        <f>SUM('2006'!E95)</f>
        <v>59108176.22</v>
      </c>
      <c r="C16" s="289"/>
    </row>
    <row r="17" spans="1:3" ht="15" customHeight="1">
      <c r="A17" s="288">
        <v>2007</v>
      </c>
      <c r="B17" s="283">
        <f>SUM('2007'!E91)</f>
        <v>54358427.66</v>
      </c>
      <c r="C17" s="289">
        <f>SUM('2007'!E100)</f>
        <v>14923113.68</v>
      </c>
    </row>
    <row r="18" spans="1:3" ht="15" customHeight="1">
      <c r="A18" s="288">
        <v>2008</v>
      </c>
      <c r="B18" s="283">
        <f>SUM('2008'!E110)</f>
        <v>53871459.8</v>
      </c>
      <c r="C18" s="289">
        <f>SUM('2008'!E145)</f>
        <v>16556347.379999999</v>
      </c>
    </row>
    <row r="19" spans="1:3" ht="15" customHeight="1">
      <c r="A19" s="288">
        <v>2009</v>
      </c>
      <c r="B19" s="283">
        <f>SUM('2009'!E86)</f>
        <v>65158751.5</v>
      </c>
      <c r="C19" s="289">
        <f>SUM('2009'!E118)</f>
        <v>34758218.63</v>
      </c>
    </row>
    <row r="20" spans="1:3" ht="15" customHeight="1">
      <c r="A20" s="288">
        <v>2010</v>
      </c>
      <c r="B20" s="283">
        <f>SUM('2010'!E90)</f>
        <v>45805178.37</v>
      </c>
      <c r="C20" s="289">
        <f>SUM('2010'!E121)</f>
        <v>25557741.59</v>
      </c>
    </row>
    <row r="21" spans="1:3" ht="15" customHeight="1">
      <c r="A21" s="288">
        <v>2011</v>
      </c>
      <c r="B21" s="283">
        <f>SUM('2011'!E95)</f>
        <v>84495987.6</v>
      </c>
      <c r="C21" s="289">
        <f>SUM('2011'!E125)</f>
        <v>18647411.1</v>
      </c>
    </row>
    <row r="22" spans="1:3" ht="15" customHeight="1">
      <c r="A22" s="288">
        <v>2012</v>
      </c>
      <c r="B22" s="283">
        <f>SUM('2012'!E100)</f>
        <v>67577330.6</v>
      </c>
      <c r="C22" s="289">
        <f>SUM('2012'!E125)</f>
        <v>20320347.660000004</v>
      </c>
    </row>
    <row r="23" spans="1:3" ht="15" customHeight="1">
      <c r="A23" s="288">
        <v>2013</v>
      </c>
      <c r="B23" s="283">
        <f>SUM('2013'!E90)</f>
        <v>42998990.04999999</v>
      </c>
      <c r="C23" s="289">
        <f>SUM('2013'!E119)</f>
        <v>32908380.44</v>
      </c>
    </row>
    <row r="24" spans="1:3" ht="15" customHeight="1">
      <c r="A24" s="288">
        <v>2014</v>
      </c>
      <c r="B24" s="283">
        <f>SUM('2014'!E99)</f>
        <v>179490283.87999997</v>
      </c>
      <c r="C24" s="289">
        <f>SUM('2014'!E128)</f>
        <v>23350364.849999994</v>
      </c>
    </row>
    <row r="25" spans="1:3" ht="15" customHeight="1">
      <c r="A25" s="288">
        <v>2015</v>
      </c>
      <c r="B25" s="283">
        <f>SUM('2015 '!E95)</f>
        <v>70575802.88</v>
      </c>
      <c r="C25" s="289">
        <f>SUM('2015 '!E123)</f>
        <v>20152074.11</v>
      </c>
    </row>
    <row r="26" spans="1:3" ht="15" customHeight="1" thickBot="1">
      <c r="A26" s="305">
        <v>2016</v>
      </c>
      <c r="B26" s="306">
        <f>'2016'!$E$95</f>
        <v>39182830.63999999</v>
      </c>
      <c r="C26" s="307">
        <f>'2016'!$E$127</f>
        <v>27482154.32</v>
      </c>
    </row>
    <row r="27" spans="1:3" ht="13.5" thickBot="1">
      <c r="A27" s="290" t="s">
        <v>914</v>
      </c>
      <c r="B27" s="291">
        <f>SUM(B13:B26)</f>
        <v>1051517219.1999999</v>
      </c>
      <c r="C27" s="292">
        <f>SUM(C13:C26)</f>
        <v>234656153.76</v>
      </c>
    </row>
    <row r="28" spans="1:3" ht="15" customHeight="1" thickBot="1">
      <c r="A28" s="295"/>
      <c r="B28" s="293"/>
      <c r="C28" s="296"/>
    </row>
    <row r="29" spans="1:3" ht="15" customHeight="1" thickBot="1">
      <c r="A29" s="294" t="s">
        <v>826</v>
      </c>
      <c r="B29" s="291">
        <f>SUM(B27/14)</f>
        <v>75108372.8</v>
      </c>
      <c r="C29" s="292">
        <f>SUM(C27/10)</f>
        <v>23465615.376</v>
      </c>
    </row>
    <row r="30" spans="1:3" s="111" customFormat="1" ht="15" customHeight="1">
      <c r="A30" s="297"/>
      <c r="B30" s="298"/>
      <c r="C30" s="298"/>
    </row>
    <row r="31" spans="1:3" s="111" customFormat="1" ht="15" customHeight="1">
      <c r="A31" s="297"/>
      <c r="B31" s="298"/>
      <c r="C31" s="298"/>
    </row>
    <row r="32" spans="1:3" s="111" customFormat="1" ht="15" customHeight="1">
      <c r="A32" s="297"/>
      <c r="B32" s="298"/>
      <c r="C32" s="298"/>
    </row>
    <row r="33" spans="1:3" s="111" customFormat="1" ht="15" customHeight="1">
      <c r="A33" s="297"/>
      <c r="B33" s="298"/>
      <c r="C33" s="298"/>
    </row>
    <row r="34" ht="15" customHeight="1"/>
    <row r="35" ht="15" customHeight="1"/>
    <row r="36" ht="15" customHeight="1"/>
    <row r="37" ht="15" customHeight="1"/>
  </sheetData>
  <sheetProtection/>
  <mergeCells count="3">
    <mergeCell ref="A9:C9"/>
    <mergeCell ref="A4:C4"/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4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2016-05-18T12:25:15Z</cp:lastPrinted>
  <dcterms:created xsi:type="dcterms:W3CDTF">1997-01-24T11:07:25Z</dcterms:created>
  <dcterms:modified xsi:type="dcterms:W3CDTF">2017-04-19T17:20:05Z</dcterms:modified>
  <cp:category/>
  <cp:version/>
  <cp:contentType/>
  <cp:contentStatus/>
</cp:coreProperties>
</file>