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8695" windowHeight="14070"/>
  </bookViews>
  <sheets>
    <sheet name="rozpočet HČ 2018" sheetId="6" r:id="rId1"/>
  </sheets>
  <externalReferences>
    <externalReference r:id="rId2"/>
  </externalReferences>
  <definedNames>
    <definedName name="_xlnm.Print_Area" localSheetId="0">'rozpočet HČ 2018'!$A$1:$G$77</definedName>
  </definedNames>
  <calcPr calcId="145621"/>
</workbook>
</file>

<file path=xl/calcChain.xml><?xml version="1.0" encoding="utf-8"?>
<calcChain xmlns="http://schemas.openxmlformats.org/spreadsheetml/2006/main">
  <c r="F72" i="6" l="1"/>
  <c r="E72" i="6"/>
  <c r="D72" i="6"/>
  <c r="C72" i="6"/>
  <c r="F70" i="6"/>
  <c r="E70" i="6"/>
  <c r="D70" i="6"/>
  <c r="C70" i="6"/>
  <c r="F66" i="6"/>
  <c r="F69" i="6" s="1"/>
  <c r="E66" i="6"/>
  <c r="E69" i="6" s="1"/>
  <c r="C66" i="6"/>
  <c r="C69" i="6" s="1"/>
  <c r="D62" i="6"/>
  <c r="D66" i="6" s="1"/>
  <c r="D69" i="6" s="1"/>
  <c r="E48" i="6"/>
  <c r="E71" i="6" s="1"/>
  <c r="E73" i="6" s="1"/>
  <c r="F23" i="6"/>
  <c r="E23" i="6"/>
  <c r="D23" i="6"/>
  <c r="C23" i="6"/>
  <c r="F19" i="6"/>
  <c r="E19" i="6"/>
  <c r="D19" i="6"/>
  <c r="C19" i="6"/>
  <c r="F8" i="6"/>
  <c r="E8" i="6"/>
  <c r="D8" i="6"/>
  <c r="C8" i="6"/>
  <c r="F4" i="6"/>
  <c r="F48" i="6" s="1"/>
  <c r="F71" i="6" s="1"/>
  <c r="E4" i="6"/>
  <c r="D4" i="6"/>
  <c r="D48" i="6" s="1"/>
  <c r="D71" i="6" s="1"/>
  <c r="D73" i="6" s="1"/>
  <c r="C4" i="6"/>
  <c r="C48" i="6" s="1"/>
  <c r="C71" i="6" s="1"/>
  <c r="C73" i="6" s="1"/>
  <c r="F73" i="6" l="1"/>
</calcChain>
</file>

<file path=xl/sharedStrings.xml><?xml version="1.0" encoding="utf-8"?>
<sst xmlns="http://schemas.openxmlformats.org/spreadsheetml/2006/main" count="118" uniqueCount="98">
  <si>
    <t>Sociální služby města Velké Meziříčí</t>
  </si>
  <si>
    <t>Vypracoval: Procházková Eva</t>
  </si>
  <si>
    <t>PŘÍSPĚVKOVÁ ORGANIZACE:</t>
  </si>
  <si>
    <t>účet</t>
  </si>
  <si>
    <t>text</t>
  </si>
  <si>
    <t>očekávaná skutečnost 2017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</si>
  <si>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</si>
  <si>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Spotřeba materiálu</t>
  </si>
  <si>
    <t>v tom:</t>
  </si>
  <si>
    <t xml:space="preserve">drobný </t>
  </si>
  <si>
    <t>PHM</t>
  </si>
  <si>
    <t>zdravotnický,prací atd.</t>
  </si>
  <si>
    <t>Spotřeba energie</t>
  </si>
  <si>
    <t>voda</t>
  </si>
  <si>
    <t>plyn</t>
  </si>
  <si>
    <t>el.energie</t>
  </si>
  <si>
    <t>teplo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</si>
  <si>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</si>
  <si>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</si>
  <si>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</si>
  <si>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</si>
  <si>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</si>
  <si>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</si>
  <si>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</si>
  <si>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</si>
  <si>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</si>
  <si>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</si>
  <si>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ostatní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</si>
  <si>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</si>
  <si>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</si>
  <si>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</si>
  <si>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</si>
  <si>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</si>
  <si>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</si>
  <si>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</si>
  <si>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</si>
  <si>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</si>
  <si>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</si>
  <si>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</si>
  <si>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</si>
  <si>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</si>
  <si>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</si>
  <si>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</si>
  <si>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</si>
  <si>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</si>
  <si>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</si>
  <si>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</si>
  <si>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</si>
  <si>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</si>
  <si>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</si>
  <si>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</si>
  <si>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</si>
  <si>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</si>
  <si>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5XX</t>
  </si>
  <si>
    <t>Náklady k transférům z MŠMT</t>
  </si>
  <si>
    <t>výdaje na vzdělávání UZ 33 XXX</t>
  </si>
  <si>
    <t>Náklady k ostatním transférům</t>
  </si>
  <si>
    <t>státní fondy, ÚP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</si>
  <si>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</si>
  <si>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</si>
  <si>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</si>
  <si>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</si>
  <si>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</si>
  <si>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</si>
  <si>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</si>
  <si>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</si>
  <si>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</si>
  <si>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</si>
  <si>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</si>
  <si>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</si>
  <si>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</si>
  <si>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</si>
  <si>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</si>
  <si>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</si>
  <si>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</si>
  <si>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výnosy z transférů od zřizovatele</t>
  </si>
  <si>
    <t>výnosy z transférů ze státního rozpočtu</t>
  </si>
  <si>
    <t>výnosy z transférů od ostatních subjektů</t>
  </si>
  <si>
    <t>úč.tř.6</t>
  </si>
  <si>
    <t>VÝNOSY CELKEM</t>
  </si>
  <si>
    <t>Za příspěvkovou organizaci:</t>
  </si>
  <si>
    <t>Datum: 14.9.2017</t>
  </si>
  <si>
    <t xml:space="preserve">                                                                             ROZPOČET HLAVNÍ  ČINNOSTI NA ROK 2018  (návrh)                                                            Příloha č. 2</t>
  </si>
  <si>
    <t>schválený rozpočet 2017</t>
  </si>
  <si>
    <t>ROZPOČET 2018           návrh</t>
  </si>
  <si>
    <t>ROZPOČET 2018    schválený</t>
  </si>
  <si>
    <t>včetně komunitního plánování</t>
  </si>
  <si>
    <t>auta, zdrav.zařízení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</si>
  <si>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</si>
  <si>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příspěvek na provoz od zřizovatele</t>
  </si>
  <si>
    <t>STANOVENÍ PŘÍSPĚVKU NA PROVOZ  - rekapitulace</t>
  </si>
  <si>
    <t>tř. 6</t>
  </si>
  <si>
    <t>Výnosy celkem - hlavní činnost</t>
  </si>
  <si>
    <t>Výnosy celkem - doplňková činnost</t>
  </si>
  <si>
    <t>tř. 5</t>
  </si>
  <si>
    <t>Náklady celkem - hlavní činnost</t>
  </si>
  <si>
    <t>Náklady celkem - dopňková činnost</t>
  </si>
  <si>
    <t>PŘÍSPĚVEK NA PROVOZ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</si>
</sst>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2" borderId="0" xfId="1" applyFont="1" applyFill="1"/>
    <xf numFmtId="0" fontId="4" fillId="2" borderId="1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4" fontId="4" fillId="2" borderId="21" xfId="1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wrapText="1"/>
    </xf>
    <xf numFmtId="0" fontId="4" fillId="2" borderId="0" xfId="1" applyFont="1" applyFill="1"/>
    <xf numFmtId="0" fontId="4" fillId="2" borderId="21" xfId="1" applyFont="1" applyFill="1" applyBorder="1"/>
    <xf numFmtId="0" fontId="4" fillId="2" borderId="5" xfId="1" applyFont="1" applyFill="1" applyBorder="1"/>
    <xf numFmtId="3" fontId="4" fillId="2" borderId="5" xfId="1" applyNumberFormat="1" applyFont="1" applyFill="1" applyBorder="1"/>
    <xf numFmtId="0" fontId="3" fillId="2" borderId="7" xfId="1" applyFont="1" applyFill="1" applyBorder="1" applyAlignment="1">
      <alignment horizontal="left"/>
    </xf>
    <xf numFmtId="3" fontId="3" fillId="2" borderId="9" xfId="1" applyNumberFormat="1" applyFont="1" applyFill="1" applyBorder="1"/>
    <xf numFmtId="3" fontId="3" fillId="2" borderId="25" xfId="1" applyNumberFormat="1" applyFont="1" applyFill="1" applyBorder="1"/>
    <xf numFmtId="0" fontId="3" fillId="2" borderId="7" xfId="1" applyFont="1" applyFill="1" applyBorder="1"/>
    <xf numFmtId="3" fontId="3" fillId="2" borderId="7" xfId="1" applyNumberFormat="1" applyFont="1" applyFill="1" applyBorder="1"/>
    <xf numFmtId="3" fontId="3" fillId="2" borderId="13" xfId="1" applyNumberFormat="1" applyFont="1" applyFill="1" applyBorder="1"/>
    <xf numFmtId="0" fontId="6" fillId="2" borderId="0" xfId="1" applyFont="1" applyFill="1"/>
    <xf numFmtId="0" fontId="3" fillId="2" borderId="5" xfId="1" applyFont="1" applyFill="1" applyBorder="1"/>
    <xf numFmtId="3" fontId="3" fillId="2" borderId="5" xfId="1" applyNumberFormat="1" applyFont="1" applyFill="1" applyBorder="1"/>
    <xf numFmtId="3" fontId="3" fillId="2" borderId="17" xfId="1" applyNumberFormat="1" applyFont="1" applyFill="1" applyBorder="1"/>
    <xf numFmtId="3" fontId="3" fillId="2" borderId="27" xfId="1" applyNumberFormat="1" applyFont="1" applyFill="1" applyBorder="1"/>
    <xf numFmtId="3" fontId="4" fillId="2" borderId="21" xfId="1" applyNumberFormat="1" applyFont="1" applyFill="1" applyBorder="1"/>
    <xf numFmtId="3" fontId="4" fillId="2" borderId="20" xfId="1" applyNumberFormat="1" applyFont="1" applyFill="1" applyBorder="1"/>
    <xf numFmtId="0" fontId="3" fillId="2" borderId="9" xfId="1" applyFont="1" applyFill="1" applyBorder="1"/>
    <xf numFmtId="3" fontId="3" fillId="2" borderId="30" xfId="1" applyNumberFormat="1" applyFont="1" applyFill="1" applyBorder="1"/>
    <xf numFmtId="3" fontId="3" fillId="2" borderId="22" xfId="1" applyNumberFormat="1" applyFont="1" applyFill="1" applyBorder="1"/>
    <xf numFmtId="3" fontId="3" fillId="2" borderId="14" xfId="1" applyNumberFormat="1" applyFont="1" applyFill="1" applyBorder="1"/>
    <xf numFmtId="3" fontId="3" fillId="2" borderId="15" xfId="1" applyNumberFormat="1" applyFont="1" applyFill="1" applyBorder="1"/>
    <xf numFmtId="3" fontId="4" fillId="2" borderId="17" xfId="1" applyNumberFormat="1" applyFont="1" applyFill="1" applyBorder="1"/>
    <xf numFmtId="0" fontId="4" fillId="2" borderId="27" xfId="1" applyFont="1" applyFill="1" applyBorder="1" applyAlignment="1">
      <alignment horizontal="right"/>
    </xf>
    <xf numFmtId="0" fontId="4" fillId="2" borderId="0" xfId="1" applyFont="1" applyFill="1" applyBorder="1"/>
    <xf numFmtId="0" fontId="7" fillId="2" borderId="0" xfId="1" applyFont="1" applyFill="1" applyBorder="1"/>
    <xf numFmtId="0" fontId="3" fillId="2" borderId="0" xfId="1" applyFont="1" applyFill="1" applyBorder="1"/>
    <xf numFmtId="3" fontId="4" fillId="2" borderId="29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4" fillId="2" borderId="9" xfId="1" applyNumberFormat="1" applyFont="1" applyFill="1" applyBorder="1"/>
    <xf numFmtId="3" fontId="4" fillId="2" borderId="30" xfId="1" applyNumberFormat="1" applyFont="1" applyFill="1" applyBorder="1"/>
    <xf numFmtId="3" fontId="4" fillId="2" borderId="1" xfId="1" applyNumberFormat="1" applyFont="1" applyFill="1" applyBorder="1"/>
    <xf numFmtId="0" fontId="4" fillId="2" borderId="27" xfId="1" applyFont="1" applyFill="1" applyBorder="1"/>
    <xf numFmtId="3" fontId="4" fillId="2" borderId="7" xfId="1" applyNumberFormat="1" applyFont="1" applyFill="1" applyBorder="1"/>
    <xf numFmtId="3" fontId="4" fillId="2" borderId="13" xfId="1" applyNumberFormat="1" applyFont="1" applyFill="1" applyBorder="1"/>
    <xf numFmtId="0" fontId="3" fillId="2" borderId="33" xfId="1" applyFont="1" applyFill="1" applyBorder="1"/>
    <xf numFmtId="3" fontId="4" fillId="2" borderId="33" xfId="1" applyNumberFormat="1" applyFont="1" applyFill="1" applyBorder="1"/>
    <xf numFmtId="3" fontId="4" fillId="2" borderId="11" xfId="1" applyNumberFormat="1" applyFont="1" applyFill="1" applyBorder="1"/>
    <xf numFmtId="3" fontId="4" fillId="2" borderId="27" xfId="1" applyNumberFormat="1" applyFont="1" applyFill="1" applyBorder="1"/>
    <xf numFmtId="0" fontId="4" fillId="2" borderId="23" xfId="1" applyFont="1" applyFill="1" applyBorder="1"/>
    <xf numFmtId="0" fontId="3" fillId="2" borderId="12" xfId="1" applyFont="1" applyFill="1" applyBorder="1" applyAlignment="1">
      <alignment horizontal="right"/>
    </xf>
    <xf numFmtId="0" fontId="3" fillId="2" borderId="35" xfId="1" applyFont="1" applyFill="1" applyBorder="1"/>
    <xf numFmtId="0" fontId="3" fillId="2" borderId="12" xfId="1" applyFont="1" applyFill="1" applyBorder="1"/>
    <xf numFmtId="0" fontId="3" fillId="2" borderId="36" xfId="1" applyFont="1" applyFill="1" applyBorder="1"/>
    <xf numFmtId="3" fontId="3" fillId="2" borderId="6" xfId="1" applyNumberFormat="1" applyFont="1" applyFill="1" applyBorder="1"/>
    <xf numFmtId="0" fontId="3" fillId="2" borderId="24" xfId="1" applyFont="1" applyFill="1" applyBorder="1"/>
    <xf numFmtId="0" fontId="3" fillId="2" borderId="37" xfId="1" applyFont="1" applyFill="1" applyBorder="1"/>
    <xf numFmtId="0" fontId="4" fillId="2" borderId="21" xfId="1" applyFont="1" applyFill="1" applyBorder="1" applyAlignment="1">
      <alignment horizontal="right"/>
    </xf>
    <xf numFmtId="3" fontId="4" fillId="2" borderId="6" xfId="1" applyNumberFormat="1" applyFont="1" applyFill="1" applyBorder="1"/>
    <xf numFmtId="0" fontId="4" fillId="2" borderId="38" xfId="1" applyFont="1" applyFill="1" applyBorder="1"/>
    <xf numFmtId="3" fontId="4" fillId="2" borderId="38" xfId="1" applyNumberFormat="1" applyFont="1" applyFill="1" applyBorder="1"/>
    <xf numFmtId="3" fontId="4" fillId="2" borderId="39" xfId="1" applyNumberFormat="1" applyFont="1" applyFill="1" applyBorder="1"/>
    <xf numFmtId="0" fontId="4" fillId="2" borderId="5" xfId="1" applyFont="1" applyFill="1" applyBorder="1" applyAlignment="1">
      <alignment horizontal="right"/>
    </xf>
    <xf numFmtId="4" fontId="4" fillId="2" borderId="0" xfId="1" applyNumberFormat="1" applyFont="1" applyFill="1" applyBorder="1"/>
    <xf numFmtId="0" fontId="4" fillId="2" borderId="1" xfId="1" applyFont="1" applyFill="1" applyBorder="1" applyAlignment="1">
      <alignment vertical="top"/>
    </xf>
    <xf numFmtId="0" fontId="3" fillId="2" borderId="21" xfId="1" applyFont="1" applyFill="1" applyBorder="1"/>
    <xf numFmtId="0" fontId="3" fillId="2" borderId="27" xfId="1" applyFont="1" applyFill="1" applyBorder="1"/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/>
    <xf numFmtId="3" fontId="4" fillId="2" borderId="2" xfId="1" applyNumberFormat="1" applyFont="1" applyFill="1" applyBorder="1"/>
    <xf numFmtId="0" fontId="3" fillId="2" borderId="1" xfId="1" applyFont="1" applyFill="1" applyBorder="1"/>
    <xf numFmtId="0" fontId="8" fillId="2" borderId="21" xfId="1" applyFont="1" applyFill="1" applyBorder="1" applyAlignment="1">
      <alignment horizontal="right"/>
    </xf>
    <xf numFmtId="0" fontId="8" fillId="2" borderId="21" xfId="1" applyFont="1" applyFill="1" applyBorder="1"/>
    <xf numFmtId="0" fontId="4" fillId="2" borderId="38" xfId="1" applyFont="1" applyFill="1" applyBorder="1" applyAlignment="1">
      <alignment horizontal="right"/>
    </xf>
    <xf numFmtId="0" fontId="8" fillId="2" borderId="38" xfId="1" applyFont="1" applyFill="1" applyBorder="1"/>
    <xf numFmtId="0" fontId="3" fillId="2" borderId="38" xfId="1" applyFont="1" applyFill="1" applyBorder="1"/>
    <xf numFmtId="0" fontId="4" fillId="2" borderId="0" xfId="1" applyFont="1" applyFill="1" applyBorder="1" applyAlignment="1">
      <alignment vertical="center" wrapText="1"/>
    </xf>
    <xf numFmtId="3" fontId="3" fillId="2" borderId="0" xfId="1" applyNumberFormat="1" applyFont="1" applyFill="1" applyBorder="1" applyAlignment="1">
      <alignment vertical="center"/>
    </xf>
    <xf numFmtId="4" fontId="3" fillId="2" borderId="0" xfId="1" applyNumberFormat="1" applyFont="1" applyFill="1"/>
    <xf numFmtId="4" fontId="4" fillId="2" borderId="0" xfId="1" applyNumberFormat="1" applyFont="1" applyFill="1"/>
    <xf numFmtId="4" fontId="4" fillId="5" borderId="20" xfId="1" applyNumberFormat="1" applyFont="1" applyFill="1" applyBorder="1" applyAlignment="1">
      <alignment horizontal="center" vertical="center" wrapText="1"/>
    </xf>
    <xf numFmtId="4" fontId="4" fillId="4" borderId="21" xfId="1" applyNumberFormat="1" applyFont="1" applyFill="1" applyBorder="1" applyAlignment="1">
      <alignment horizontal="center" vertical="center" wrapText="1"/>
    </xf>
    <xf numFmtId="3" fontId="4" fillId="5" borderId="18" xfId="1" applyNumberFormat="1" applyFont="1" applyFill="1" applyBorder="1"/>
    <xf numFmtId="3" fontId="4" fillId="4" borderId="21" xfId="1" applyNumberFormat="1" applyFont="1" applyFill="1" applyBorder="1"/>
    <xf numFmtId="3" fontId="3" fillId="5" borderId="26" xfId="1" applyNumberFormat="1" applyFont="1" applyFill="1" applyBorder="1"/>
    <xf numFmtId="3" fontId="3" fillId="5" borderId="28" xfId="1" applyNumberFormat="1" applyFont="1" applyFill="1" applyBorder="1"/>
    <xf numFmtId="3" fontId="4" fillId="4" borderId="7" xfId="1" applyNumberFormat="1" applyFont="1" applyFill="1" applyBorder="1"/>
    <xf numFmtId="3" fontId="3" fillId="5" borderId="18" xfId="1" applyNumberFormat="1" applyFont="1" applyFill="1" applyBorder="1"/>
    <xf numFmtId="3" fontId="4" fillId="4" borderId="5" xfId="1" applyNumberFormat="1" applyFont="1" applyFill="1" applyBorder="1"/>
    <xf numFmtId="3" fontId="4" fillId="5" borderId="29" xfId="1" applyNumberFormat="1" applyFont="1" applyFill="1" applyBorder="1"/>
    <xf numFmtId="3" fontId="3" fillId="5" borderId="31" xfId="1" applyNumberFormat="1" applyFont="1" applyFill="1" applyBorder="1"/>
    <xf numFmtId="3" fontId="4" fillId="4" borderId="9" xfId="1" applyNumberFormat="1" applyFont="1" applyFill="1" applyBorder="1"/>
    <xf numFmtId="3" fontId="3" fillId="5" borderId="32" xfId="1" applyNumberFormat="1" applyFont="1" applyFill="1" applyBorder="1"/>
    <xf numFmtId="3" fontId="4" fillId="5" borderId="23" xfId="1" applyNumberFormat="1" applyFont="1" applyFill="1" applyBorder="1"/>
    <xf numFmtId="3" fontId="4" fillId="5" borderId="31" xfId="1" applyNumberFormat="1" applyFont="1" applyFill="1" applyBorder="1"/>
    <xf numFmtId="3" fontId="4" fillId="5" borderId="28" xfId="1" applyNumberFormat="1" applyFont="1" applyFill="1" applyBorder="1"/>
    <xf numFmtId="3" fontId="4" fillId="5" borderId="34" xfId="1" applyNumberFormat="1" applyFont="1" applyFill="1" applyBorder="1"/>
    <xf numFmtId="3" fontId="4" fillId="4" borderId="33" xfId="1" applyNumberFormat="1" applyFont="1" applyFill="1" applyBorder="1"/>
    <xf numFmtId="3" fontId="3" fillId="5" borderId="0" xfId="1" applyNumberFormat="1" applyFont="1" applyFill="1" applyBorder="1"/>
    <xf numFmtId="3" fontId="4" fillId="4" borderId="27" xfId="1" applyNumberFormat="1" applyFont="1" applyFill="1" applyBorder="1"/>
    <xf numFmtId="3" fontId="4" fillId="5" borderId="0" xfId="1" applyNumberFormat="1" applyFont="1" applyFill="1" applyBorder="1"/>
    <xf numFmtId="3" fontId="4" fillId="5" borderId="40" xfId="1" applyNumberFormat="1" applyFont="1" applyFill="1" applyBorder="1"/>
    <xf numFmtId="3" fontId="4" fillId="4" borderId="38" xfId="1" applyNumberFormat="1" applyFont="1" applyFill="1" applyBorder="1"/>
    <xf numFmtId="3" fontId="4" fillId="5" borderId="3" xfId="1" applyNumberFormat="1" applyFont="1" applyFill="1" applyBorder="1"/>
    <xf numFmtId="3" fontId="4" fillId="4" borderId="1" xfId="1" applyNumberFormat="1" applyFont="1" applyFill="1" applyBorder="1"/>
    <xf numFmtId="3" fontId="4" fillId="5" borderId="41" xfId="1" applyNumberFormat="1" applyFont="1" applyFill="1" applyBorder="1"/>
    <xf numFmtId="0" fontId="4" fillId="2" borderId="18" xfId="1" applyFont="1" applyFill="1" applyBorder="1" applyAlignment="1"/>
    <xf numFmtId="4" fontId="4" fillId="5" borderId="21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/>
    <xf numFmtId="3" fontId="3" fillId="5" borderId="8" xfId="1" applyNumberFormat="1" applyFont="1" applyFill="1" applyBorder="1"/>
    <xf numFmtId="3" fontId="3" fillId="4" borderId="8" xfId="1" applyNumberFormat="1" applyFont="1" applyFill="1" applyBorder="1"/>
    <xf numFmtId="3" fontId="3" fillId="2" borderId="42" xfId="1" applyNumberFormat="1" applyFont="1" applyFill="1" applyBorder="1"/>
    <xf numFmtId="3" fontId="3" fillId="5" borderId="10" xfId="1" applyNumberFormat="1" applyFont="1" applyFill="1" applyBorder="1"/>
    <xf numFmtId="3" fontId="3" fillId="4" borderId="10" xfId="1" applyNumberFormat="1" applyFont="1" applyFill="1" applyBorder="1"/>
    <xf numFmtId="3" fontId="3" fillId="2" borderId="10" xfId="1" applyNumberFormat="1" applyFont="1" applyFill="1" applyBorder="1"/>
    <xf numFmtId="0" fontId="3" fillId="2" borderId="22" xfId="1" applyFont="1" applyFill="1" applyBorder="1"/>
    <xf numFmtId="3" fontId="3" fillId="2" borderId="16" xfId="1" applyNumberFormat="1" applyFont="1" applyFill="1" applyBorder="1"/>
    <xf numFmtId="0" fontId="4" fillId="2" borderId="21" xfId="1" applyFont="1" applyFill="1" applyBorder="1" applyAlignment="1">
      <alignment vertical="center" wrapText="1"/>
    </xf>
    <xf numFmtId="3" fontId="3" fillId="2" borderId="19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4" fontId="4" fillId="5" borderId="29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wrapText="1"/>
    </xf>
    <xf numFmtId="3" fontId="3" fillId="4" borderId="22" xfId="1" applyNumberFormat="1" applyFont="1" applyFill="1" applyBorder="1"/>
    <xf numFmtId="3" fontId="3" fillId="4" borderId="7" xfId="1" applyNumberFormat="1" applyFont="1" applyFill="1" applyBorder="1"/>
    <xf numFmtId="3" fontId="3" fillId="4" borderId="5" xfId="1" applyNumberFormat="1" applyFont="1" applyFill="1" applyBorder="1"/>
    <xf numFmtId="3" fontId="3" fillId="4" borderId="9" xfId="1" applyNumberFormat="1" applyFont="1" applyFill="1" applyBorder="1"/>
    <xf numFmtId="3" fontId="3" fillId="4" borderId="14" xfId="1" applyNumberFormat="1" applyFont="1" applyFill="1" applyBorder="1"/>
    <xf numFmtId="3" fontId="3" fillId="2" borderId="20" xfId="1" applyNumberFormat="1" applyFont="1" applyFill="1" applyBorder="1"/>
    <xf numFmtId="3" fontId="8" fillId="2" borderId="6" xfId="1" applyNumberFormat="1" applyFont="1" applyFill="1" applyBorder="1"/>
    <xf numFmtId="3" fontId="3" fillId="4" borderId="27" xfId="1" applyNumberFormat="1" applyFont="1" applyFill="1" applyBorder="1"/>
    <xf numFmtId="3" fontId="8" fillId="2" borderId="20" xfId="1" applyNumberFormat="1" applyFont="1" applyFill="1" applyBorder="1"/>
    <xf numFmtId="0" fontId="8" fillId="4" borderId="21" xfId="1" applyFont="1" applyFill="1" applyBorder="1"/>
    <xf numFmtId="3" fontId="4" fillId="4" borderId="20" xfId="1" applyNumberFormat="1" applyFont="1" applyFill="1" applyBorder="1"/>
    <xf numFmtId="3" fontId="4" fillId="4" borderId="3" xfId="1" applyNumberFormat="1" applyFont="1" applyFill="1" applyBorder="1"/>
    <xf numFmtId="0" fontId="3" fillId="4" borderId="1" xfId="1" applyFont="1" applyFill="1" applyBorder="1"/>
    <xf numFmtId="3" fontId="9" fillId="5" borderId="19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left"/>
    </xf>
    <xf numFmtId="0" fontId="2" fillId="4" borderId="1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3" borderId="4" xfId="1" applyFont="1" applyFill="1" applyBorder="1"/>
    <xf numFmtId="0" fontId="2" fillId="3" borderId="3" xfId="1" applyFont="1" applyFill="1" applyBorder="1"/>
    <xf numFmtId="0" fontId="2" fillId="3" borderId="20" xfId="1" applyFont="1" applyFill="1" applyBorder="1"/>
    <xf numFmtId="0" fontId="3" fillId="2" borderId="1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1" xfId="1" applyFont="1" applyFill="1" applyBorder="1" applyAlignment="1">
      <alignment horizontal="right" vertical="top"/>
    </xf>
    <xf numFmtId="0" fontId="3" fillId="2" borderId="27" xfId="1" applyFont="1" applyFill="1" applyBorder="1" applyAlignment="1">
      <alignment horizontal="right" vertical="top"/>
    </xf>
    <xf numFmtId="0" fontId="3" fillId="2" borderId="5" xfId="1" applyFont="1" applyFill="1" applyBorder="1" applyAlignment="1">
      <alignment horizontal="right" vertical="top"/>
    </xf>
    <xf numFmtId="3" fontId="9" fillId="4" borderId="19" xfId="1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ova/AppData/Local/Microsoft/Windows/INetCache/Content.Outlook/TLJOHJC9/P&#345;&#237;loha%20&#269;.%202%20Rozpo&#269;et%20PO%20tabulk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18"/>
      <sheetName val="rozpočet DČ 2018"/>
    </sheetNames>
    <sheetDataSet>
      <sheetData sheetId="0" refreshError="1"/>
      <sheetData sheetId="1" refreshError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zoomScaleSheetLayoutView="100" workbookViewId="0">
      <selection activeCell="F73" sqref="F73"/>
    </sheetView>
  </sheetViews>
  <sheetFormatPr defaultRowHeight="15" x14ac:dyDescent="0.25"/>
  <cols>
    <col min="1" max="1" width="9.85546875" style="1" customWidth="1"/>
    <col min="2" max="2" width="38.28515625" style="1" customWidth="1"/>
    <col min="3" max="3" width="13.5703125" style="74" customWidth="1"/>
    <col min="4" max="4" width="14.42578125" style="74" customWidth="1"/>
    <col min="5" max="5" width="15.7109375" style="74" customWidth="1"/>
    <col min="6" max="6" width="15.7109375" style="75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38.285156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38.285156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38.285156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38.285156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38.285156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38.285156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38.285156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38.285156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38.285156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38.285156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38.285156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38.285156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38.285156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38.285156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38.285156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38.285156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38.285156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38.285156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38.285156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38.285156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38.285156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38.285156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38.285156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38.285156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38.285156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38.285156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38.285156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38.285156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38.285156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38.285156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38.285156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38.285156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38.285156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38.285156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38.285156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38.285156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38.285156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38.285156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38.285156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38.285156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38.285156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38.285156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38.285156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38.285156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38.285156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38.285156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38.285156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38.285156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38.285156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38.285156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38.285156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38.285156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38.285156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38.285156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38.285156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38.285156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38.285156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38.285156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38.285156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38.285156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38.285156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38.285156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38.285156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133" t="s">
        <v>82</v>
      </c>
      <c r="B1" s="133"/>
      <c r="C1" s="133"/>
      <c r="D1" s="133"/>
      <c r="E1" s="133"/>
      <c r="F1" s="133"/>
      <c r="G1" s="133"/>
    </row>
    <row r="2" spans="1:8" ht="27.75" customHeight="1" thickBot="1" x14ac:dyDescent="0.3">
      <c r="A2" s="134" t="s">
        <v>2</v>
      </c>
      <c r="B2" s="135"/>
      <c r="C2" s="136" t="s">
        <v>0</v>
      </c>
      <c r="D2" s="137"/>
      <c r="E2" s="137"/>
      <c r="F2" s="137"/>
      <c r="G2" s="138"/>
    </row>
    <row r="3" spans="1:8" s="6" customFormat="1" ht="51" customHeight="1" thickBot="1" x14ac:dyDescent="0.3">
      <c r="A3" s="2" t="s">
        <v>3</v>
      </c>
      <c r="B3" s="3" t="s">
        <v>4</v>
      </c>
      <c r="C3" s="4" t="s">
        <v>83</v>
      </c>
      <c r="D3" s="4" t="s">
        <v>5</v>
      </c>
      <c r="E3" s="116" t="s">
        <v>84</v>
      </c>
      <c r="F3" s="77" t="s">
        <v>85</v>
      </c>
      <c r="G3" s="117" t="s">
        <v>6</v>
      </c>
    </row>
    <row r="4" spans="1:8" s="6" customFormat="1" ht="18" customHeight="1" thickBot="1" x14ac:dyDescent="0.3">
      <c r="A4" s="7">
        <v>501</v>
      </c>
      <c r="B4" s="8" t="s">
        <v>7</v>
      </c>
      <c r="C4" s="21">
        <f>SUM(C5:C7)</f>
        <v>436</v>
      </c>
      <c r="D4" s="28">
        <f>SUM(D5:D7)</f>
        <v>436</v>
      </c>
      <c r="E4" s="78">
        <f>SUM(E5:E7)</f>
        <v>460</v>
      </c>
      <c r="F4" s="79">
        <f>SUM(F5:F7)</f>
        <v>460</v>
      </c>
      <c r="G4" s="28"/>
    </row>
    <row r="5" spans="1:8" ht="18" customHeight="1" x14ac:dyDescent="0.2">
      <c r="A5" s="139" t="s">
        <v>8</v>
      </c>
      <c r="B5" s="10" t="s">
        <v>9</v>
      </c>
      <c r="C5" s="25">
        <v>210</v>
      </c>
      <c r="D5" s="12">
        <v>210</v>
      </c>
      <c r="E5" s="80">
        <v>220</v>
      </c>
      <c r="F5" s="118">
        <v>220</v>
      </c>
      <c r="G5" s="24" t="s">
        <v>86</v>
      </c>
    </row>
    <row r="6" spans="1:8" ht="18" customHeight="1" x14ac:dyDescent="0.2">
      <c r="A6" s="140"/>
      <c r="B6" s="13" t="s">
        <v>10</v>
      </c>
      <c r="C6" s="14">
        <v>116</v>
      </c>
      <c r="D6" s="15">
        <v>116</v>
      </c>
      <c r="E6" s="81">
        <v>120</v>
      </c>
      <c r="F6" s="119">
        <v>120</v>
      </c>
      <c r="G6" s="15"/>
      <c r="H6" s="16"/>
    </row>
    <row r="7" spans="1:8" ht="18" customHeight="1" thickBot="1" x14ac:dyDescent="0.25">
      <c r="A7" s="141"/>
      <c r="B7" s="17" t="s">
        <v>11</v>
      </c>
      <c r="C7" s="18">
        <v>110</v>
      </c>
      <c r="D7" s="19">
        <v>110</v>
      </c>
      <c r="E7" s="83">
        <v>120</v>
      </c>
      <c r="F7" s="120">
        <v>120</v>
      </c>
      <c r="G7" s="50"/>
    </row>
    <row r="8" spans="1:8" s="6" customFormat="1" ht="18" customHeight="1" thickBot="1" x14ac:dyDescent="0.3">
      <c r="A8" s="7">
        <v>502</v>
      </c>
      <c r="B8" s="7" t="s">
        <v>12</v>
      </c>
      <c r="C8" s="21">
        <f>SUM(C9:C12)</f>
        <v>402</v>
      </c>
      <c r="D8" s="22">
        <f>SUM(D9:D12)</f>
        <v>386</v>
      </c>
      <c r="E8" s="85">
        <f>SUM(E9:E12)</f>
        <v>390</v>
      </c>
      <c r="F8" s="79">
        <f>SUM(F9:F12)</f>
        <v>390</v>
      </c>
      <c r="G8" s="22"/>
    </row>
    <row r="9" spans="1:8" ht="18" customHeight="1" x14ac:dyDescent="0.2">
      <c r="A9" s="142" t="s">
        <v>8</v>
      </c>
      <c r="B9" s="23" t="s">
        <v>13</v>
      </c>
      <c r="C9" s="11">
        <v>64</v>
      </c>
      <c r="D9" s="24">
        <v>52</v>
      </c>
      <c r="E9" s="86">
        <v>52</v>
      </c>
      <c r="F9" s="121">
        <v>52</v>
      </c>
      <c r="G9" s="24"/>
    </row>
    <row r="10" spans="1:8" ht="18" customHeight="1" x14ac:dyDescent="0.2">
      <c r="A10" s="143"/>
      <c r="B10" s="13" t="s">
        <v>14</v>
      </c>
      <c r="C10" s="25">
        <v>78</v>
      </c>
      <c r="D10" s="12">
        <v>84</v>
      </c>
      <c r="E10" s="80">
        <v>86</v>
      </c>
      <c r="F10" s="118">
        <v>86</v>
      </c>
      <c r="G10" s="12"/>
    </row>
    <row r="11" spans="1:8" ht="18" customHeight="1" x14ac:dyDescent="0.2">
      <c r="A11" s="143"/>
      <c r="B11" s="13" t="s">
        <v>15</v>
      </c>
      <c r="C11" s="14">
        <v>120</v>
      </c>
      <c r="D11" s="15">
        <v>110</v>
      </c>
      <c r="E11" s="81">
        <v>112</v>
      </c>
      <c r="F11" s="119">
        <v>112</v>
      </c>
      <c r="G11" s="15"/>
    </row>
    <row r="12" spans="1:8" ht="18" customHeight="1" thickBot="1" x14ac:dyDescent="0.25">
      <c r="A12" s="144"/>
      <c r="B12" s="17" t="s">
        <v>16</v>
      </c>
      <c r="C12" s="26">
        <v>140</v>
      </c>
      <c r="D12" s="27">
        <v>140</v>
      </c>
      <c r="E12" s="88">
        <v>140</v>
      </c>
      <c r="F12" s="122">
        <v>140</v>
      </c>
      <c r="G12" s="19"/>
    </row>
    <row r="13" spans="1:8" s="30" customFormat="1" ht="18" customHeight="1" thickBot="1" x14ac:dyDescent="0.3">
      <c r="A13" s="7">
        <v>504</v>
      </c>
      <c r="B13" s="8" t="s">
        <v>17</v>
      </c>
      <c r="C13" s="9">
        <v>0</v>
      </c>
      <c r="D13" s="28">
        <v>0</v>
      </c>
      <c r="E13" s="78">
        <v>0</v>
      </c>
      <c r="F13" s="84">
        <v>0</v>
      </c>
      <c r="G13" s="28"/>
    </row>
    <row r="14" spans="1:8" s="30" customFormat="1" ht="18" customHeight="1" thickBot="1" x14ac:dyDescent="0.3">
      <c r="A14" s="29" t="s">
        <v>18</v>
      </c>
      <c r="B14" s="8" t="s">
        <v>19</v>
      </c>
      <c r="C14" s="9">
        <v>0</v>
      </c>
      <c r="D14" s="28">
        <v>0</v>
      </c>
      <c r="E14" s="78">
        <v>0</v>
      </c>
      <c r="F14" s="84">
        <v>0</v>
      </c>
      <c r="G14" s="28"/>
      <c r="H14" s="31"/>
    </row>
    <row r="15" spans="1:8" s="32" customFormat="1" ht="18" customHeight="1" thickBot="1" x14ac:dyDescent="0.3">
      <c r="A15" s="7">
        <v>511</v>
      </c>
      <c r="B15" s="7" t="s">
        <v>20</v>
      </c>
      <c r="C15" s="21">
        <v>55</v>
      </c>
      <c r="D15" s="22">
        <v>60</v>
      </c>
      <c r="E15" s="85">
        <v>65</v>
      </c>
      <c r="F15" s="79">
        <v>65</v>
      </c>
      <c r="G15" s="123"/>
    </row>
    <row r="16" spans="1:8" s="6" customFormat="1" ht="18" customHeight="1" thickBot="1" x14ac:dyDescent="0.3">
      <c r="A16" s="8">
        <v>512</v>
      </c>
      <c r="B16" s="7" t="s">
        <v>21</v>
      </c>
      <c r="C16" s="9">
        <v>6</v>
      </c>
      <c r="D16" s="28">
        <v>6</v>
      </c>
      <c r="E16" s="78">
        <v>6</v>
      </c>
      <c r="F16" s="84">
        <v>6</v>
      </c>
      <c r="G16" s="22"/>
    </row>
    <row r="17" spans="1:7" ht="18" customHeight="1" thickBot="1" x14ac:dyDescent="0.3">
      <c r="A17" s="7">
        <v>513</v>
      </c>
      <c r="B17" s="7" t="s">
        <v>22</v>
      </c>
      <c r="C17" s="21">
        <v>46</v>
      </c>
      <c r="D17" s="22">
        <v>46</v>
      </c>
      <c r="E17" s="85">
        <v>46</v>
      </c>
      <c r="F17" s="79">
        <v>46</v>
      </c>
      <c r="G17" s="124" t="s">
        <v>86</v>
      </c>
    </row>
    <row r="18" spans="1:7" ht="18" customHeight="1" thickBot="1" x14ac:dyDescent="0.3">
      <c r="A18" s="7">
        <v>516</v>
      </c>
      <c r="B18" s="7" t="s">
        <v>23</v>
      </c>
      <c r="C18" s="21">
        <v>0</v>
      </c>
      <c r="D18" s="22">
        <v>0</v>
      </c>
      <c r="E18" s="85">
        <v>0</v>
      </c>
      <c r="F18" s="79">
        <v>0</v>
      </c>
      <c r="G18" s="123"/>
    </row>
    <row r="19" spans="1:7" s="6" customFormat="1" ht="18" customHeight="1" thickBot="1" x14ac:dyDescent="0.3">
      <c r="A19" s="7">
        <v>518</v>
      </c>
      <c r="B19" s="7" t="s">
        <v>24</v>
      </c>
      <c r="C19" s="21">
        <f>SUM(C20:C22)</f>
        <v>952</v>
      </c>
      <c r="D19" s="33">
        <f>SUM(D20:D22)</f>
        <v>860</v>
      </c>
      <c r="E19" s="89">
        <f>SUM(E20:E22)</f>
        <v>871</v>
      </c>
      <c r="F19" s="79">
        <f>SUM(F20:F22)</f>
        <v>871</v>
      </c>
      <c r="G19" s="22"/>
    </row>
    <row r="20" spans="1:7" s="6" customFormat="1" ht="18" customHeight="1" x14ac:dyDescent="0.25">
      <c r="A20" s="34" t="s">
        <v>8</v>
      </c>
      <c r="B20" s="23" t="s">
        <v>25</v>
      </c>
      <c r="C20" s="35">
        <v>54</v>
      </c>
      <c r="D20" s="36">
        <v>47</v>
      </c>
      <c r="E20" s="90">
        <v>60</v>
      </c>
      <c r="F20" s="87">
        <v>60</v>
      </c>
      <c r="G20" s="65"/>
    </row>
    <row r="21" spans="1:7" s="6" customFormat="1" ht="18" customHeight="1" x14ac:dyDescent="0.25">
      <c r="A21" s="38"/>
      <c r="B21" s="13" t="s">
        <v>26</v>
      </c>
      <c r="C21" s="39">
        <v>93</v>
      </c>
      <c r="D21" s="40">
        <v>93</v>
      </c>
      <c r="E21" s="91">
        <v>93</v>
      </c>
      <c r="F21" s="82">
        <v>93</v>
      </c>
      <c r="G21" s="40"/>
    </row>
    <row r="22" spans="1:7" s="6" customFormat="1" ht="18" customHeight="1" thickBot="1" x14ac:dyDescent="0.3">
      <c r="A22" s="38"/>
      <c r="B22" s="41" t="s">
        <v>27</v>
      </c>
      <c r="C22" s="42">
        <v>805</v>
      </c>
      <c r="D22" s="43">
        <v>720</v>
      </c>
      <c r="E22" s="92">
        <v>718</v>
      </c>
      <c r="F22" s="93">
        <v>718</v>
      </c>
      <c r="G22" s="124" t="s">
        <v>86</v>
      </c>
    </row>
    <row r="23" spans="1:7" s="6" customFormat="1" ht="18" customHeight="1" thickBot="1" x14ac:dyDescent="0.3">
      <c r="A23" s="45">
        <v>521</v>
      </c>
      <c r="B23" s="45" t="s">
        <v>28</v>
      </c>
      <c r="C23" s="21">
        <f>SUM(C24:C27)</f>
        <v>5136</v>
      </c>
      <c r="D23" s="22">
        <f>SUM(D24:D27)</f>
        <v>5559</v>
      </c>
      <c r="E23" s="85">
        <f>SUM(E24:E27)</f>
        <v>6780</v>
      </c>
      <c r="F23" s="79">
        <f>SUM(F24:F27)</f>
        <v>6780</v>
      </c>
      <c r="G23" s="22"/>
    </row>
    <row r="24" spans="1:7" ht="18" customHeight="1" x14ac:dyDescent="0.2">
      <c r="A24" s="46" t="s">
        <v>8</v>
      </c>
      <c r="B24" s="47" t="s">
        <v>29</v>
      </c>
      <c r="C24" s="11">
        <v>5016</v>
      </c>
      <c r="D24" s="24">
        <v>5439</v>
      </c>
      <c r="E24" s="80">
        <v>6640</v>
      </c>
      <c r="F24" s="118">
        <v>6640</v>
      </c>
      <c r="G24" s="24"/>
    </row>
    <row r="25" spans="1:7" ht="18" customHeight="1" x14ac:dyDescent="0.2">
      <c r="A25" s="48"/>
      <c r="B25" s="49" t="s">
        <v>30</v>
      </c>
      <c r="C25" s="25">
        <v>120</v>
      </c>
      <c r="D25" s="12">
        <v>120</v>
      </c>
      <c r="E25" s="81">
        <v>140</v>
      </c>
      <c r="F25" s="119">
        <v>140</v>
      </c>
      <c r="G25" s="15"/>
    </row>
    <row r="26" spans="1:7" ht="18" customHeight="1" x14ac:dyDescent="0.2">
      <c r="A26" s="48"/>
      <c r="B26" s="48" t="s">
        <v>31</v>
      </c>
      <c r="C26" s="20">
        <v>0</v>
      </c>
      <c r="D26" s="50">
        <v>0</v>
      </c>
      <c r="E26" s="94">
        <v>0</v>
      </c>
      <c r="F26" s="125">
        <v>0</v>
      </c>
      <c r="G26" s="50"/>
    </row>
    <row r="27" spans="1:7" ht="18" customHeight="1" thickBot="1" x14ac:dyDescent="0.25">
      <c r="A27" s="51"/>
      <c r="B27" s="52" t="s">
        <v>32</v>
      </c>
      <c r="C27" s="26">
        <v>0</v>
      </c>
      <c r="D27" s="27">
        <v>0</v>
      </c>
      <c r="E27" s="88">
        <v>0</v>
      </c>
      <c r="F27" s="122">
        <v>0</v>
      </c>
      <c r="G27" s="27"/>
    </row>
    <row r="28" spans="1:7" s="6" customFormat="1" ht="18" customHeight="1" thickBot="1" x14ac:dyDescent="0.3">
      <c r="A28" s="7">
        <v>524</v>
      </c>
      <c r="B28" s="7" t="s">
        <v>33</v>
      </c>
      <c r="C28" s="21">
        <v>1707</v>
      </c>
      <c r="D28" s="22">
        <v>1849</v>
      </c>
      <c r="E28" s="85">
        <v>2258</v>
      </c>
      <c r="F28" s="79">
        <v>2258</v>
      </c>
      <c r="G28" s="22"/>
    </row>
    <row r="29" spans="1:7" s="6" customFormat="1" ht="18" customHeight="1" thickBot="1" x14ac:dyDescent="0.3">
      <c r="A29" s="7">
        <v>525</v>
      </c>
      <c r="B29" s="7" t="s">
        <v>34</v>
      </c>
      <c r="C29" s="21">
        <v>22</v>
      </c>
      <c r="D29" s="22">
        <v>22</v>
      </c>
      <c r="E29" s="85">
        <v>28</v>
      </c>
      <c r="F29" s="79">
        <v>28</v>
      </c>
      <c r="G29" s="22"/>
    </row>
    <row r="30" spans="1:7" s="6" customFormat="1" ht="18" customHeight="1" thickBot="1" x14ac:dyDescent="0.3">
      <c r="A30" s="7">
        <v>527</v>
      </c>
      <c r="B30" s="7" t="s">
        <v>35</v>
      </c>
      <c r="C30" s="21">
        <v>250</v>
      </c>
      <c r="D30" s="22">
        <v>270</v>
      </c>
      <c r="E30" s="85">
        <v>349</v>
      </c>
      <c r="F30" s="79">
        <v>349</v>
      </c>
      <c r="G30" s="22"/>
    </row>
    <row r="31" spans="1:7" s="6" customFormat="1" ht="18" customHeight="1" thickBot="1" x14ac:dyDescent="0.3">
      <c r="A31" s="7">
        <v>528</v>
      </c>
      <c r="B31" s="7" t="s">
        <v>36</v>
      </c>
      <c r="C31" s="21">
        <v>0</v>
      </c>
      <c r="D31" s="22">
        <v>0</v>
      </c>
      <c r="E31" s="85">
        <v>0</v>
      </c>
      <c r="F31" s="79">
        <v>0</v>
      </c>
      <c r="G31" s="22"/>
    </row>
    <row r="32" spans="1:7" s="6" customFormat="1" ht="18" customHeight="1" thickBot="1" x14ac:dyDescent="0.3">
      <c r="A32" s="7">
        <v>531</v>
      </c>
      <c r="B32" s="7" t="s">
        <v>37</v>
      </c>
      <c r="C32" s="21">
        <v>0</v>
      </c>
      <c r="D32" s="22">
        <v>0</v>
      </c>
      <c r="E32" s="85">
        <v>0</v>
      </c>
      <c r="F32" s="79">
        <v>0</v>
      </c>
      <c r="G32" s="22"/>
    </row>
    <row r="33" spans="1:7" s="6" customFormat="1" ht="18" customHeight="1" thickBot="1" x14ac:dyDescent="0.3">
      <c r="A33" s="7">
        <v>538</v>
      </c>
      <c r="B33" s="7" t="s">
        <v>38</v>
      </c>
      <c r="C33" s="21">
        <v>6</v>
      </c>
      <c r="D33" s="22">
        <v>6</v>
      </c>
      <c r="E33" s="85">
        <v>6</v>
      </c>
      <c r="F33" s="79">
        <v>6</v>
      </c>
      <c r="G33" s="22"/>
    </row>
    <row r="34" spans="1:7" s="6" customFormat="1" ht="18" customHeight="1" thickBot="1" x14ac:dyDescent="0.3">
      <c r="A34" s="53" t="s">
        <v>39</v>
      </c>
      <c r="B34" s="7" t="s">
        <v>40</v>
      </c>
      <c r="C34" s="21">
        <v>0</v>
      </c>
      <c r="D34" s="54">
        <v>0</v>
      </c>
      <c r="E34" s="96">
        <v>0</v>
      </c>
      <c r="F34" s="95">
        <v>0</v>
      </c>
      <c r="G34" s="22"/>
    </row>
    <row r="35" spans="1:7" s="6" customFormat="1" ht="18" customHeight="1" thickBot="1" x14ac:dyDescent="0.3">
      <c r="A35" s="7">
        <v>543</v>
      </c>
      <c r="B35" s="7" t="s">
        <v>41</v>
      </c>
      <c r="C35" s="21">
        <v>0</v>
      </c>
      <c r="D35" s="22">
        <v>0</v>
      </c>
      <c r="E35" s="85">
        <v>0</v>
      </c>
      <c r="F35" s="79">
        <v>0</v>
      </c>
      <c r="G35" s="22"/>
    </row>
    <row r="36" spans="1:7" s="6" customFormat="1" ht="18" customHeight="1" thickBot="1" x14ac:dyDescent="0.3">
      <c r="A36" s="53">
        <v>548</v>
      </c>
      <c r="B36" s="7" t="s">
        <v>42</v>
      </c>
      <c r="C36" s="21">
        <v>0</v>
      </c>
      <c r="D36" s="22">
        <v>0</v>
      </c>
      <c r="E36" s="85">
        <v>0</v>
      </c>
      <c r="F36" s="79">
        <v>0</v>
      </c>
      <c r="G36" s="22"/>
    </row>
    <row r="37" spans="1:7" s="6" customFormat="1" ht="18" customHeight="1" thickBot="1" x14ac:dyDescent="0.3">
      <c r="A37" s="7">
        <v>551</v>
      </c>
      <c r="B37" s="7" t="s">
        <v>43</v>
      </c>
      <c r="C37" s="21">
        <v>181</v>
      </c>
      <c r="D37" s="22">
        <v>181</v>
      </c>
      <c r="E37" s="85">
        <v>181</v>
      </c>
      <c r="F37" s="79">
        <v>181</v>
      </c>
      <c r="G37" s="126" t="s">
        <v>87</v>
      </c>
    </row>
    <row r="38" spans="1:7" s="6" customFormat="1" ht="18" customHeight="1" thickBot="1" x14ac:dyDescent="0.3">
      <c r="A38" s="53" t="s">
        <v>44</v>
      </c>
      <c r="B38" s="7" t="s">
        <v>45</v>
      </c>
      <c r="C38" s="21">
        <v>0</v>
      </c>
      <c r="D38" s="22">
        <v>0</v>
      </c>
      <c r="E38" s="85">
        <v>0</v>
      </c>
      <c r="F38" s="79">
        <v>0</v>
      </c>
      <c r="G38" s="22"/>
    </row>
    <row r="39" spans="1:7" s="6" customFormat="1" ht="18" customHeight="1" thickBot="1" x14ac:dyDescent="0.3">
      <c r="A39" s="53">
        <v>556</v>
      </c>
      <c r="B39" s="7" t="s">
        <v>46</v>
      </c>
      <c r="C39" s="21">
        <v>0</v>
      </c>
      <c r="D39" s="22">
        <v>0</v>
      </c>
      <c r="E39" s="85">
        <v>0</v>
      </c>
      <c r="F39" s="79">
        <v>0</v>
      </c>
      <c r="G39" s="22"/>
    </row>
    <row r="40" spans="1:7" s="6" customFormat="1" ht="18" customHeight="1" thickBot="1" x14ac:dyDescent="0.3">
      <c r="A40" s="53">
        <v>557</v>
      </c>
      <c r="B40" s="7" t="s">
        <v>47</v>
      </c>
      <c r="C40" s="21">
        <v>0</v>
      </c>
      <c r="D40" s="22">
        <v>0</v>
      </c>
      <c r="E40" s="85">
        <v>0</v>
      </c>
      <c r="F40" s="79">
        <v>0</v>
      </c>
      <c r="G40" s="22"/>
    </row>
    <row r="41" spans="1:7" s="6" customFormat="1" ht="18" customHeight="1" thickBot="1" x14ac:dyDescent="0.3">
      <c r="A41" s="53">
        <v>558</v>
      </c>
      <c r="B41" s="7" t="s">
        <v>48</v>
      </c>
      <c r="C41" s="21">
        <v>80</v>
      </c>
      <c r="D41" s="22">
        <v>125</v>
      </c>
      <c r="E41" s="85">
        <v>120</v>
      </c>
      <c r="F41" s="79">
        <v>120</v>
      </c>
      <c r="G41" s="126" t="s">
        <v>86</v>
      </c>
    </row>
    <row r="42" spans="1:7" s="6" customFormat="1" ht="18" customHeight="1" thickBot="1" x14ac:dyDescent="0.3">
      <c r="A42" s="53">
        <v>549</v>
      </c>
      <c r="B42" s="7" t="s">
        <v>49</v>
      </c>
      <c r="C42" s="21">
        <v>47</v>
      </c>
      <c r="D42" s="22">
        <v>47</v>
      </c>
      <c r="E42" s="85">
        <v>47</v>
      </c>
      <c r="F42" s="79">
        <v>47</v>
      </c>
      <c r="G42" s="22"/>
    </row>
    <row r="43" spans="1:7" s="6" customFormat="1" ht="18" customHeight="1" thickBot="1" x14ac:dyDescent="0.3">
      <c r="A43" s="53" t="s">
        <v>50</v>
      </c>
      <c r="B43" s="7" t="s">
        <v>51</v>
      </c>
      <c r="C43" s="21">
        <v>0</v>
      </c>
      <c r="D43" s="22">
        <v>0</v>
      </c>
      <c r="E43" s="85">
        <v>0</v>
      </c>
      <c r="F43" s="79">
        <v>0</v>
      </c>
      <c r="G43" s="22"/>
    </row>
    <row r="44" spans="1:7" s="6" customFormat="1" ht="18" customHeight="1" thickBot="1" x14ac:dyDescent="0.3">
      <c r="A44" s="8">
        <v>569</v>
      </c>
      <c r="B44" s="8" t="s">
        <v>52</v>
      </c>
      <c r="C44" s="9">
        <v>0</v>
      </c>
      <c r="D44" s="28">
        <v>0</v>
      </c>
      <c r="E44" s="78">
        <v>0</v>
      </c>
      <c r="F44" s="84">
        <v>0</v>
      </c>
      <c r="G44" s="28"/>
    </row>
    <row r="45" spans="1:7" s="6" customFormat="1" ht="18" customHeight="1" thickBot="1" x14ac:dyDescent="0.3">
      <c r="A45" s="53" t="s">
        <v>53</v>
      </c>
      <c r="B45" s="7" t="s">
        <v>54</v>
      </c>
      <c r="C45" s="21">
        <v>0</v>
      </c>
      <c r="D45" s="22">
        <v>0</v>
      </c>
      <c r="E45" s="85">
        <v>0</v>
      </c>
      <c r="F45" s="79">
        <v>0</v>
      </c>
      <c r="G45" s="126" t="s">
        <v>55</v>
      </c>
    </row>
    <row r="46" spans="1:7" s="6" customFormat="1" ht="18" customHeight="1" thickBot="1" x14ac:dyDescent="0.3">
      <c r="A46" s="29" t="s">
        <v>53</v>
      </c>
      <c r="B46" s="38" t="s">
        <v>56</v>
      </c>
      <c r="C46" s="44">
        <v>0</v>
      </c>
      <c r="D46" s="54">
        <v>0</v>
      </c>
      <c r="E46" s="96">
        <v>0</v>
      </c>
      <c r="F46" s="95">
        <v>0</v>
      </c>
      <c r="G46" s="124" t="s">
        <v>57</v>
      </c>
    </row>
    <row r="47" spans="1:7" s="6" customFormat="1" ht="18" customHeight="1" thickBot="1" x14ac:dyDescent="0.3">
      <c r="A47" s="55"/>
      <c r="B47" s="55" t="s">
        <v>58</v>
      </c>
      <c r="C47" s="56">
        <v>0</v>
      </c>
      <c r="D47" s="57">
        <v>0</v>
      </c>
      <c r="E47" s="97">
        <v>0</v>
      </c>
      <c r="F47" s="98">
        <v>0</v>
      </c>
      <c r="G47" s="57"/>
    </row>
    <row r="48" spans="1:7" s="6" customFormat="1" ht="18" customHeight="1" thickTop="1" thickBot="1" x14ac:dyDescent="0.3">
      <c r="A48" s="58" t="s">
        <v>59</v>
      </c>
      <c r="B48" s="8" t="s">
        <v>60</v>
      </c>
      <c r="C48" s="9">
        <f>SUM(C4,C8,C13:C19,C23,C28:C47)</f>
        <v>9326</v>
      </c>
      <c r="D48" s="28">
        <f>SUM(D4,D8,D13:D19,D23,D28:D47)</f>
        <v>9853</v>
      </c>
      <c r="E48" s="78">
        <f>SUM(E4,E8,E13:E19,E23,E28:E47)</f>
        <v>11607</v>
      </c>
      <c r="F48" s="84">
        <f>SUM(F4,F8,F13:F19,F23,F28:F47)</f>
        <v>11607</v>
      </c>
      <c r="G48" s="28"/>
    </row>
    <row r="49" spans="1:7" s="6" customFormat="1" ht="18" customHeight="1" thickBot="1" x14ac:dyDescent="0.3">
      <c r="A49" s="30"/>
      <c r="B49" s="30"/>
      <c r="C49" s="59"/>
      <c r="D49" s="59"/>
      <c r="E49" s="59"/>
      <c r="F49" s="59"/>
      <c r="G49" s="30"/>
    </row>
    <row r="50" spans="1:7" ht="45.75" thickBot="1" x14ac:dyDescent="0.25">
      <c r="A50" s="3"/>
      <c r="B50" s="3" t="s">
        <v>4</v>
      </c>
      <c r="C50" s="4" t="s">
        <v>83</v>
      </c>
      <c r="D50" s="4" t="s">
        <v>5</v>
      </c>
      <c r="E50" s="76" t="s">
        <v>84</v>
      </c>
      <c r="F50" s="77" t="s">
        <v>85</v>
      </c>
      <c r="G50" s="5" t="s">
        <v>88</v>
      </c>
    </row>
    <row r="51" spans="1:7" s="6" customFormat="1" ht="18" customHeight="1" thickBot="1" x14ac:dyDescent="0.3">
      <c r="A51" s="60">
        <v>602</v>
      </c>
      <c r="B51" s="7" t="s">
        <v>61</v>
      </c>
      <c r="C51" s="21">
        <v>1400</v>
      </c>
      <c r="D51" s="22">
        <v>1400</v>
      </c>
      <c r="E51" s="85">
        <v>1420</v>
      </c>
      <c r="F51" s="79">
        <v>1420</v>
      </c>
      <c r="G51" s="7"/>
    </row>
    <row r="52" spans="1:7" s="6" customFormat="1" ht="18" customHeight="1" thickBot="1" x14ac:dyDescent="0.3">
      <c r="A52" s="7">
        <v>603</v>
      </c>
      <c r="B52" s="7" t="s">
        <v>62</v>
      </c>
      <c r="C52" s="21">
        <v>0</v>
      </c>
      <c r="D52" s="22"/>
      <c r="E52" s="85"/>
      <c r="F52" s="79"/>
      <c r="G52" s="7"/>
    </row>
    <row r="53" spans="1:7" s="6" customFormat="1" ht="18" customHeight="1" thickBot="1" x14ac:dyDescent="0.3">
      <c r="A53" s="7">
        <v>604</v>
      </c>
      <c r="B53" s="7" t="s">
        <v>63</v>
      </c>
      <c r="C53" s="21">
        <v>0</v>
      </c>
      <c r="D53" s="22"/>
      <c r="E53" s="85"/>
      <c r="F53" s="79"/>
      <c r="G53" s="7"/>
    </row>
    <row r="54" spans="1:7" s="6" customFormat="1" ht="18" customHeight="1" thickBot="1" x14ac:dyDescent="0.3">
      <c r="A54" s="53">
        <v>609</v>
      </c>
      <c r="B54" s="7" t="s">
        <v>64</v>
      </c>
      <c r="C54" s="21">
        <v>0</v>
      </c>
      <c r="D54" s="22"/>
      <c r="E54" s="85"/>
      <c r="F54" s="79"/>
      <c r="G54" s="7"/>
    </row>
    <row r="55" spans="1:7" s="6" customFormat="1" ht="18" customHeight="1" thickBot="1" x14ac:dyDescent="0.3">
      <c r="A55" s="53">
        <v>641</v>
      </c>
      <c r="B55" s="7" t="s">
        <v>65</v>
      </c>
      <c r="C55" s="21">
        <v>0</v>
      </c>
      <c r="D55" s="22"/>
      <c r="E55" s="85"/>
      <c r="F55" s="79"/>
      <c r="G55" s="7"/>
    </row>
    <row r="56" spans="1:7" ht="18" customHeight="1" thickBot="1" x14ac:dyDescent="0.3">
      <c r="A56" s="7">
        <v>642</v>
      </c>
      <c r="B56" s="7" t="s">
        <v>40</v>
      </c>
      <c r="C56" s="21">
        <v>0</v>
      </c>
      <c r="D56" s="22"/>
      <c r="E56" s="85"/>
      <c r="F56" s="79"/>
      <c r="G56" s="61"/>
    </row>
    <row r="57" spans="1:7" ht="18" customHeight="1" thickBot="1" x14ac:dyDescent="0.3">
      <c r="A57" s="29" t="s">
        <v>66</v>
      </c>
      <c r="B57" s="38" t="s">
        <v>67</v>
      </c>
      <c r="C57" s="9">
        <v>0</v>
      </c>
      <c r="D57" s="28"/>
      <c r="E57" s="78"/>
      <c r="F57" s="84"/>
      <c r="G57" s="62"/>
    </row>
    <row r="58" spans="1:7" s="6" customFormat="1" ht="18" customHeight="1" thickBot="1" x14ac:dyDescent="0.3">
      <c r="A58" s="7">
        <v>648</v>
      </c>
      <c r="B58" s="7" t="s">
        <v>68</v>
      </c>
      <c r="C58" s="21">
        <v>226</v>
      </c>
      <c r="D58" s="22">
        <v>146</v>
      </c>
      <c r="E58" s="85"/>
      <c r="F58" s="79">
        <v>187</v>
      </c>
      <c r="G58" s="68"/>
    </row>
    <row r="59" spans="1:7" s="6" customFormat="1" ht="18" customHeight="1" thickBot="1" x14ac:dyDescent="0.3">
      <c r="A59" s="7">
        <v>649</v>
      </c>
      <c r="B59" s="7" t="s">
        <v>69</v>
      </c>
      <c r="C59" s="21">
        <v>0</v>
      </c>
      <c r="D59" s="22"/>
      <c r="E59" s="85"/>
      <c r="F59" s="79"/>
      <c r="G59" s="7"/>
    </row>
    <row r="60" spans="1:7" ht="18" customHeight="1" thickBot="1" x14ac:dyDescent="0.3">
      <c r="A60" s="7">
        <v>662</v>
      </c>
      <c r="B60" s="7" t="s">
        <v>70</v>
      </c>
      <c r="C60" s="21">
        <v>0</v>
      </c>
      <c r="D60" s="22"/>
      <c r="E60" s="85"/>
      <c r="F60" s="79"/>
      <c r="G60" s="61"/>
    </row>
    <row r="61" spans="1:7" ht="18" customHeight="1" thickBot="1" x14ac:dyDescent="0.3">
      <c r="A61" s="63" t="s">
        <v>71</v>
      </c>
      <c r="B61" s="64" t="s">
        <v>72</v>
      </c>
      <c r="C61" s="37">
        <v>0</v>
      </c>
      <c r="D61" s="65"/>
      <c r="E61" s="99"/>
      <c r="F61" s="100"/>
      <c r="G61" s="66"/>
    </row>
    <row r="62" spans="1:7" ht="18" customHeight="1" thickBot="1" x14ac:dyDescent="0.3">
      <c r="A62" s="53" t="s">
        <v>73</v>
      </c>
      <c r="B62" s="7" t="s">
        <v>74</v>
      </c>
      <c r="C62" s="21">
        <v>1800</v>
      </c>
      <c r="D62" s="33">
        <f>D64+D65+D63</f>
        <v>2349</v>
      </c>
      <c r="E62" s="89">
        <v>2000</v>
      </c>
      <c r="F62" s="79">
        <v>2600</v>
      </c>
      <c r="G62" s="61"/>
    </row>
    <row r="63" spans="1:7" ht="18" customHeight="1" thickBot="1" x14ac:dyDescent="0.3">
      <c r="A63" s="67" t="s">
        <v>8</v>
      </c>
      <c r="B63" s="127" t="s">
        <v>75</v>
      </c>
      <c r="C63" s="79"/>
      <c r="D63" s="128"/>
      <c r="E63" s="129"/>
      <c r="F63" s="100"/>
      <c r="G63" s="130" t="s">
        <v>89</v>
      </c>
    </row>
    <row r="64" spans="1:7" ht="18" customHeight="1" thickBot="1" x14ac:dyDescent="0.3">
      <c r="A64" s="67"/>
      <c r="B64" s="68" t="s">
        <v>76</v>
      </c>
      <c r="C64" s="21">
        <v>1800</v>
      </c>
      <c r="D64" s="22">
        <v>2269</v>
      </c>
      <c r="E64" s="99">
        <v>2000</v>
      </c>
      <c r="F64" s="100"/>
      <c r="G64" s="66" t="s">
        <v>55</v>
      </c>
    </row>
    <row r="65" spans="1:7" ht="18" customHeight="1" thickBot="1" x14ac:dyDescent="0.3">
      <c r="A65" s="69"/>
      <c r="B65" s="70" t="s">
        <v>77</v>
      </c>
      <c r="C65" s="56">
        <v>0</v>
      </c>
      <c r="D65" s="57">
        <v>80</v>
      </c>
      <c r="E65" s="101"/>
      <c r="F65" s="98"/>
      <c r="G65" s="71" t="s">
        <v>57</v>
      </c>
    </row>
    <row r="66" spans="1:7" s="6" customFormat="1" ht="18" customHeight="1" thickTop="1" thickBot="1" x14ac:dyDescent="0.3">
      <c r="A66" s="8" t="s">
        <v>78</v>
      </c>
      <c r="B66" s="8" t="s">
        <v>79</v>
      </c>
      <c r="C66" s="9">
        <f>SUM(C51:C62)</f>
        <v>3426</v>
      </c>
      <c r="D66" s="9">
        <f>SUM(D51:D62)</f>
        <v>3895</v>
      </c>
      <c r="E66" s="9">
        <f>SUM(E51:E62)</f>
        <v>3420</v>
      </c>
      <c r="F66" s="9">
        <f>SUM(F51:F62)</f>
        <v>4207</v>
      </c>
      <c r="G66" s="8"/>
    </row>
    <row r="67" spans="1:7" s="6" customFormat="1" ht="18" customHeight="1" thickBot="1" x14ac:dyDescent="0.3">
      <c r="A67" s="30"/>
      <c r="B67" s="30"/>
      <c r="C67" s="59"/>
      <c r="D67" s="59"/>
      <c r="E67" s="59"/>
      <c r="F67" s="59"/>
      <c r="G67" s="30"/>
    </row>
    <row r="68" spans="1:7" s="6" customFormat="1" ht="46.5" customHeight="1" thickBot="1" x14ac:dyDescent="0.3">
      <c r="A68" s="102" t="s">
        <v>90</v>
      </c>
      <c r="B68" s="102"/>
      <c r="C68" s="102"/>
      <c r="D68" s="102"/>
      <c r="E68" s="103" t="s">
        <v>84</v>
      </c>
      <c r="F68" s="77" t="s">
        <v>85</v>
      </c>
      <c r="G68" s="102"/>
    </row>
    <row r="69" spans="1:7" ht="18" customHeight="1" x14ac:dyDescent="0.2">
      <c r="A69" s="23" t="s">
        <v>91</v>
      </c>
      <c r="B69" s="23" t="s">
        <v>92</v>
      </c>
      <c r="C69" s="104">
        <f>SUM(C66)</f>
        <v>3426</v>
      </c>
      <c r="D69" s="104">
        <f>SUM(D66)</f>
        <v>3895</v>
      </c>
      <c r="E69" s="105">
        <f>SUM(E66)</f>
        <v>3420</v>
      </c>
      <c r="F69" s="106">
        <f>SUM(F66)</f>
        <v>4207</v>
      </c>
      <c r="G69" s="23"/>
    </row>
    <row r="70" spans="1:7" ht="18" customHeight="1" x14ac:dyDescent="0.2">
      <c r="A70" s="62" t="s">
        <v>91</v>
      </c>
      <c r="B70" s="62" t="s">
        <v>93</v>
      </c>
      <c r="C70" s="107">
        <f>'[1]rozpočet DČ 2018'!C71</f>
        <v>0</v>
      </c>
      <c r="D70" s="107">
        <f>'[1]rozpočet DČ 2018'!D71</f>
        <v>0</v>
      </c>
      <c r="E70" s="108">
        <f>'[1]rozpočet DČ 2018'!E71</f>
        <v>0</v>
      </c>
      <c r="F70" s="109">
        <f>'[1]rozpočet DČ 2018'!F71</f>
        <v>0</v>
      </c>
      <c r="G70" s="62"/>
    </row>
    <row r="71" spans="1:7" ht="18" customHeight="1" x14ac:dyDescent="0.2">
      <c r="A71" s="13" t="s">
        <v>94</v>
      </c>
      <c r="B71" s="13" t="s">
        <v>95</v>
      </c>
      <c r="C71" s="110">
        <f>SUM(C48)</f>
        <v>9326</v>
      </c>
      <c r="D71" s="110">
        <f>SUM(D48)</f>
        <v>9853</v>
      </c>
      <c r="E71" s="108">
        <f>SUM(E48)</f>
        <v>11607</v>
      </c>
      <c r="F71" s="109">
        <f>SUM(F48)</f>
        <v>11607</v>
      </c>
      <c r="G71" s="111"/>
    </row>
    <row r="72" spans="1:7" ht="18" customHeight="1" thickBot="1" x14ac:dyDescent="0.25">
      <c r="A72" s="17" t="s">
        <v>94</v>
      </c>
      <c r="B72" s="17" t="s">
        <v>96</v>
      </c>
      <c r="C72" s="112">
        <f>'[1]rozpočet DČ 2018'!C72</f>
        <v>0</v>
      </c>
      <c r="D72" s="112">
        <f>'[1]rozpočet DČ 2018'!D72</f>
        <v>0</v>
      </c>
      <c r="E72" s="108">
        <f>'[1]rozpočet DČ 2018'!E72</f>
        <v>0</v>
      </c>
      <c r="F72" s="109">
        <f>'[1]rozpočet DČ 2018'!F72</f>
        <v>0</v>
      </c>
      <c r="G72" s="17"/>
    </row>
    <row r="73" spans="1:7" s="6" customFormat="1" ht="18" customHeight="1" thickBot="1" x14ac:dyDescent="0.3">
      <c r="A73" s="7"/>
      <c r="B73" s="113" t="s">
        <v>97</v>
      </c>
      <c r="C73" s="114">
        <f>SUM(C71-C69)</f>
        <v>5900</v>
      </c>
      <c r="D73" s="114">
        <f>SUM(D71-D69)</f>
        <v>5958</v>
      </c>
      <c r="E73" s="131">
        <f>SUM(E71-E69)</f>
        <v>8187</v>
      </c>
      <c r="F73" s="145">
        <f>SUM(F71-F69)</f>
        <v>7400</v>
      </c>
      <c r="G73" s="68"/>
    </row>
    <row r="74" spans="1:7" s="6" customFormat="1" ht="18" customHeight="1" x14ac:dyDescent="0.25">
      <c r="A74" s="30"/>
      <c r="B74" s="72"/>
      <c r="C74" s="73"/>
      <c r="D74" s="73"/>
      <c r="E74" s="115"/>
      <c r="F74" s="115"/>
      <c r="G74" s="30"/>
    </row>
    <row r="75" spans="1:7" ht="18" customHeight="1" x14ac:dyDescent="0.25">
      <c r="A75" s="132" t="s">
        <v>80</v>
      </c>
      <c r="B75" s="132"/>
    </row>
    <row r="76" spans="1:7" ht="18" customHeight="1" x14ac:dyDescent="0.25">
      <c r="A76" s="132" t="s">
        <v>1</v>
      </c>
      <c r="B76" s="132"/>
    </row>
    <row r="77" spans="1:7" ht="18" customHeight="1" x14ac:dyDescent="0.25">
      <c r="A77" s="132" t="s">
        <v>81</v>
      </c>
      <c r="B77" s="132"/>
    </row>
    <row r="78" spans="1:7" ht="18" customHeight="1" x14ac:dyDescent="0.25"/>
    <row r="79" spans="1:7" ht="18" customHeight="1" x14ac:dyDescent="0.25"/>
    <row r="80" spans="1:7" ht="18" customHeight="1" x14ac:dyDescent="0.25"/>
    <row r="81" ht="18" customHeight="1" x14ac:dyDescent="0.25"/>
  </sheetData>
  <protectedRanges>
    <protectedRange sqref="C2" name="Oblast10_1_1"/>
    <protectedRange sqref="C75:G77" name="Oblast9_1_1"/>
    <protectedRange sqref="C51:G62" name="Oblast8_1_1"/>
    <protectedRange sqref="C18:G18 C17:F17 C9:G16" name="Oblast4_1_1"/>
    <protectedRange sqref="G17 C20:G22" name="Oblast3_1_1"/>
    <protectedRange sqref="C18:G18 C17:F17 C9:G16" name="Oblast2_1_1"/>
    <protectedRange sqref="C5:G7" name="Oblast1_1_1"/>
    <protectedRange sqref="G17 C20:G22" name="Oblast6_1_1"/>
    <protectedRange sqref="C24:G47" name="Oblast7_1_1"/>
    <protectedRange sqref="C63:G65" name="Oblast8_2_1_1"/>
  </protectedRanges>
  <mergeCells count="8">
    <mergeCell ref="A75:B75"/>
    <mergeCell ref="A76:B76"/>
    <mergeCell ref="A77:B77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HČ 2018</vt:lpstr>
      <vt:lpstr>'rozpočet HČ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Procházková</dc:creator>
  <cp:lastModifiedBy>Pólová Pavla Ing.</cp:lastModifiedBy>
  <cp:lastPrinted>2017-10-04T15:36:22Z</cp:lastPrinted>
  <dcterms:created xsi:type="dcterms:W3CDTF">2017-09-15T09:34:17Z</dcterms:created>
  <dcterms:modified xsi:type="dcterms:W3CDTF">2017-11-27T14:32:45Z</dcterms:modified>
</cp:coreProperties>
</file>