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počet HČ 2018" sheetId="1" r:id="rId1"/>
    <sheet name="rozpočet DČ 2018" sheetId="2" r:id="rId2"/>
    <sheet name="Komentář k rozpočtu" sheetId="3" r:id="rId3"/>
    <sheet name="HČ 2018 součást ZŠ" sheetId="4" r:id="rId4"/>
    <sheet name="HČ 2018 součást ŠD" sheetId="5" r:id="rId5"/>
    <sheet name="HČ 2018 součást MŠ Mostiště" sheetId="6" r:id="rId6"/>
    <sheet name="HČ 2018 součást MŠ Olší n. Osl." sheetId="7" r:id="rId7"/>
    <sheet name="HČ 2018 součást ŠJ Mostiště" sheetId="8" r:id="rId8"/>
    <sheet name="HČ 2018 součást ŠJ Olší n. Osl." sheetId="9" r:id="rId9"/>
    <sheet name="List1" sheetId="10" r:id="rId10"/>
  </sheets>
  <externalReferences>
    <externalReference r:id="rId13"/>
  </externalReferences>
  <definedNames>
    <definedName name="_xlnm.Print_Area" localSheetId="0">'rozpočet HČ 2018'!$A$1:$G$84</definedName>
  </definedNames>
  <calcPr fullCalcOnLoad="1"/>
</workbook>
</file>

<file path=xl/sharedStrings.xml><?xml version="1.0" encoding="utf-8"?>
<sst xmlns="http://schemas.openxmlformats.org/spreadsheetml/2006/main" count="933" uniqueCount="111">
  <si>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</si>
  <si>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</si>
  <si>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</si>
  <si>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</si>
  <si>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</si>
  <si>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</si>
  <si>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</si>
  <si>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</si>
  <si>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</si>
  <si>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</si>
  <si>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</si>
  <si>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</si>
  <si>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</si>
  <si>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</si>
  <si>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</si>
  <si>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</si>
  <si>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</si>
  <si>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</si>
  <si>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tř. 5</t>
  </si>
  <si>
    <t>úč.tř.6</t>
  </si>
  <si>
    <t>Za příspěvkovou organizaci:</t>
  </si>
  <si>
    <t>Vypracoval:</t>
  </si>
  <si>
    <t>Datum: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</si>
  <si>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</si>
  <si>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</si>
  <si>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</si>
  <si>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</si>
  <si>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</si>
  <si>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</si>
  <si>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</si>
  <si>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</si>
  <si>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</si>
  <si>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</si>
  <si>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</si>
  <si>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</si>
  <si>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</si>
  <si>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</si>
  <si>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</si>
  <si>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</si>
  <si>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</si>
  <si>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</si>
  <si>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</si>
  <si>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</si>
  <si>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</si>
  <si>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</si>
  <si>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</si>
  <si>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</si>
  <si>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</si>
  <si>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</si>
  <si>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</si>
  <si>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</si>
  <si>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</si>
  <si>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</si>
  <si>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</si>
  <si>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</si>
  <si>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</si>
  <si>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</si>
  <si>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</si>
  <si>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</si>
  <si>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</si>
  <si>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</si>
  <si>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</si>
  <si>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</si>
  <si>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</si>
  <si>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</si>
  <si>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</si>
  <si>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</si>
  <si>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</si>
  <si>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</si>
  <si>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</si>
  <si>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</si>
  <si>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</si>
  <si>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</si>
  <si>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</si>
  <si>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>očekávaná skutečnost 2017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</si>
  <si>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</si>
  <si>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schválený rozpočet 2017</t>
  </si>
  <si>
    <t>ROZPOČET 2018           návrh</t>
  </si>
  <si>
    <t>ROZPOČET 2018    schválený</t>
  </si>
  <si>
    <t>5XX</t>
  </si>
  <si>
    <t>výdaje na vzdělávání UZ 33 XXX</t>
  </si>
  <si>
    <t>státní fondy, ÚP</t>
  </si>
  <si>
    <t>příspěvek na provoz od  zřizovatele</t>
  </si>
  <si>
    <t>příspěvek na provoz od zřizovatele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</si>
  <si>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</si>
  <si>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</si>
  <si>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</si>
  <si>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</si>
  <si>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</si>
  <si>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</si>
  <si>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STANOVENÍ PŘÍSPĚVKU NA PROVOZ  - doplňková činnost</t>
  </si>
  <si>
    <t>Náklady celkem - doplňková činnost</t>
  </si>
  <si>
    <t>PŘÍSPĚVEK NA PROVOZ - DČ</t>
  </si>
  <si>
    <t xml:space="preserve">                                                                             ROZPOČET HLAVNÍ ČINNOSTI NA ROK 2018  (návrh)                                                     Příloha č. 2</t>
  </si>
  <si>
    <t>výnosy z transferů od zřizovatele</t>
  </si>
  <si>
    <t>výnosy z transferů ze státního rozpočtu</t>
  </si>
  <si>
    <t>výnosy z transferů od ostatních subjektů</t>
  </si>
  <si>
    <t>Náklady k transferům z MŠMT</t>
  </si>
  <si>
    <t>Náklady k ostatním transferům</t>
  </si>
  <si>
    <t>slovní komentář - viz další list dokumentu</t>
  </si>
  <si>
    <t>ROZPOČET HLAVNÍ ČINNOSTI NA ROK 2018 (návrh)</t>
  </si>
  <si>
    <t>Základní škola a mateřská škola Velké Meziříčí, Mostiště 50, příspěvková organizace</t>
  </si>
  <si>
    <t>ZŠ Mostiště</t>
  </si>
  <si>
    <t>Školní družina ZŠ Mostiště</t>
  </si>
  <si>
    <t>MŠ Mostiště</t>
  </si>
  <si>
    <t>MŠ Olší nad Oslavou</t>
  </si>
  <si>
    <t>ŠJ Mostiště</t>
  </si>
  <si>
    <t>ŠJ Olší nad Oslavou</t>
  </si>
  <si>
    <t>Mgr. Jitka Hublová</t>
  </si>
  <si>
    <t>stav fondů RF= 43 tis. Kč</t>
  </si>
  <si>
    <t>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</si>
</sst>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2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2" fillId="33" borderId="16" xfId="0" applyFont="1" applyFill="1" applyBorder="1" applyAlignment="1">
      <alignment vertical="center" wrapText="1"/>
    </xf>
    <xf numFmtId="3" fontId="3" fillId="33" borderId="23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right"/>
    </xf>
    <xf numFmtId="0" fontId="3" fillId="33" borderId="2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4" fontId="2" fillId="13" borderId="16" xfId="0" applyNumberFormat="1" applyFont="1" applyFill="1" applyBorder="1" applyAlignment="1">
      <alignment horizontal="center" vertical="center" wrapText="1"/>
    </xf>
    <xf numFmtId="3" fontId="2" fillId="13" borderId="15" xfId="0" applyNumberFormat="1" applyFont="1" applyFill="1" applyBorder="1" applyAlignment="1">
      <alignment/>
    </xf>
    <xf numFmtId="4" fontId="2" fillId="7" borderId="28" xfId="0" applyNumberFormat="1" applyFont="1" applyFill="1" applyBorder="1" applyAlignment="1">
      <alignment horizontal="center" vertical="center" wrapText="1"/>
    </xf>
    <xf numFmtId="3" fontId="2" fillId="7" borderId="26" xfId="0" applyNumberFormat="1" applyFont="1" applyFill="1" applyBorder="1" applyAlignment="1">
      <alignment/>
    </xf>
    <xf numFmtId="3" fontId="3" fillId="7" borderId="35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26" xfId="0" applyNumberFormat="1" applyFont="1" applyFill="1" applyBorder="1" applyAlignment="1">
      <alignment/>
    </xf>
    <xf numFmtId="3" fontId="2" fillId="7" borderId="37" xfId="0" applyNumberFormat="1" applyFont="1" applyFill="1" applyBorder="1" applyAlignment="1">
      <alignment/>
    </xf>
    <xf numFmtId="3" fontId="3" fillId="7" borderId="38" xfId="0" applyNumberFormat="1" applyFont="1" applyFill="1" applyBorder="1" applyAlignment="1">
      <alignment/>
    </xf>
    <xf numFmtId="3" fontId="3" fillId="7" borderId="39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2" fillId="7" borderId="0" xfId="0" applyNumberFormat="1" applyFont="1" applyFill="1" applyBorder="1" applyAlignment="1">
      <alignment/>
    </xf>
    <xf numFmtId="3" fontId="2" fillId="7" borderId="40" xfId="0" applyNumberFormat="1" applyFont="1" applyFill="1" applyBorder="1" applyAlignment="1">
      <alignment/>
    </xf>
    <xf numFmtId="3" fontId="2" fillId="7" borderId="41" xfId="0" applyNumberFormat="1" applyFont="1" applyFill="1" applyBorder="1" applyAlignment="1">
      <alignment/>
    </xf>
    <xf numFmtId="3" fontId="3" fillId="7" borderId="20" xfId="0" applyNumberFormat="1" applyFont="1" applyFill="1" applyBorder="1" applyAlignment="1">
      <alignment/>
    </xf>
    <xf numFmtId="3" fontId="3" fillId="7" borderId="22" xfId="0" applyNumberFormat="1" applyFont="1" applyFill="1" applyBorder="1" applyAlignment="1">
      <alignment/>
    </xf>
    <xf numFmtId="3" fontId="3" fillId="7" borderId="23" xfId="0" applyNumberFormat="1" applyFont="1" applyFill="1" applyBorder="1" applyAlignment="1">
      <alignment vertical="center"/>
    </xf>
    <xf numFmtId="3" fontId="3" fillId="13" borderId="20" xfId="0" applyNumberFormat="1" applyFont="1" applyFill="1" applyBorder="1" applyAlignment="1">
      <alignment/>
    </xf>
    <xf numFmtId="3" fontId="3" fillId="13" borderId="22" xfId="0" applyNumberFormat="1" applyFont="1" applyFill="1" applyBorder="1" applyAlignment="1">
      <alignment/>
    </xf>
    <xf numFmtId="3" fontId="3" fillId="13" borderId="23" xfId="0" applyNumberFormat="1" applyFont="1" applyFill="1" applyBorder="1" applyAlignment="1">
      <alignment vertical="center"/>
    </xf>
    <xf numFmtId="4" fontId="2" fillId="7" borderId="16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7" borderId="42" xfId="0" applyNumberFormat="1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9" xfId="0" applyFont="1" applyFill="1" applyBorder="1" applyAlignment="1">
      <alignment horizontal="right"/>
    </xf>
    <xf numFmtId="0" fontId="3" fillId="33" borderId="19" xfId="0" applyFont="1" applyFill="1" applyBorder="1" applyAlignment="1">
      <alignment/>
    </xf>
    <xf numFmtId="3" fontId="2" fillId="7" borderId="43" xfId="0" applyNumberFormat="1" applyFont="1" applyFill="1" applyBorder="1" applyAlignment="1">
      <alignment/>
    </xf>
    <xf numFmtId="3" fontId="2" fillId="33" borderId="37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3" fontId="2" fillId="33" borderId="46" xfId="0" applyNumberFormat="1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47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3" fontId="2" fillId="7" borderId="36" xfId="0" applyNumberFormat="1" applyFont="1" applyFill="1" applyBorder="1" applyAlignment="1">
      <alignment/>
    </xf>
    <xf numFmtId="3" fontId="2" fillId="7" borderId="48" xfId="0" applyNumberFormat="1" applyFont="1" applyFill="1" applyBorder="1" applyAlignment="1">
      <alignment/>
    </xf>
    <xf numFmtId="3" fontId="2" fillId="13" borderId="16" xfId="0" applyNumberFormat="1" applyFont="1" applyFill="1" applyBorder="1" applyAlignment="1">
      <alignment/>
    </xf>
    <xf numFmtId="3" fontId="2" fillId="13" borderId="13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  <xf numFmtId="3" fontId="2" fillId="13" borderId="14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13" borderId="21" xfId="0" applyNumberFormat="1" applyFont="1" applyFill="1" applyBorder="1" applyAlignment="1">
      <alignment/>
    </xf>
    <xf numFmtId="3" fontId="2" fillId="13" borderId="18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/>
    </xf>
    <xf numFmtId="3" fontId="2" fillId="13" borderId="19" xfId="0" applyNumberFormat="1" applyFont="1" applyFill="1" applyBorder="1" applyAlignment="1">
      <alignment/>
    </xf>
    <xf numFmtId="3" fontId="2" fillId="33" borderId="49" xfId="0" applyNumberFormat="1" applyFont="1" applyFill="1" applyBorder="1" applyAlignment="1">
      <alignment/>
    </xf>
    <xf numFmtId="3" fontId="2" fillId="7" borderId="15" xfId="0" applyNumberFormat="1" applyFont="1" applyFill="1" applyBorder="1" applyAlignment="1">
      <alignment/>
    </xf>
    <xf numFmtId="3" fontId="2" fillId="13" borderId="17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3" fontId="2" fillId="34" borderId="41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3" fontId="3" fillId="7" borderId="50" xfId="0" applyNumberFormat="1" applyFont="1" applyFill="1" applyBorder="1" applyAlignment="1">
      <alignment/>
    </xf>
    <xf numFmtId="3" fontId="3" fillId="13" borderId="50" xfId="0" applyNumberFormat="1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3" fontId="3" fillId="7" borderId="51" xfId="0" applyNumberFormat="1" applyFont="1" applyFill="1" applyBorder="1" applyAlignment="1">
      <alignment/>
    </xf>
    <xf numFmtId="3" fontId="3" fillId="13" borderId="51" xfId="0" applyNumberFormat="1" applyFont="1" applyFill="1" applyBorder="1" applyAlignment="1">
      <alignment/>
    </xf>
    <xf numFmtId="3" fontId="3" fillId="33" borderId="52" xfId="0" applyNumberFormat="1" applyFont="1" applyFill="1" applyBorder="1" applyAlignment="1">
      <alignment/>
    </xf>
    <xf numFmtId="3" fontId="3" fillId="7" borderId="52" xfId="0" applyNumberFormat="1" applyFont="1" applyFill="1" applyBorder="1" applyAlignment="1">
      <alignment/>
    </xf>
    <xf numFmtId="3" fontId="3" fillId="13" borderId="5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3" fillId="13" borderId="13" xfId="0" applyNumberFormat="1" applyFont="1" applyFill="1" applyBorder="1" applyAlignment="1">
      <alignment/>
    </xf>
    <xf numFmtId="3" fontId="3" fillId="13" borderId="11" xfId="0" applyNumberFormat="1" applyFont="1" applyFill="1" applyBorder="1" applyAlignment="1">
      <alignment/>
    </xf>
    <xf numFmtId="3" fontId="3" fillId="13" borderId="14" xfId="0" applyNumberFormat="1" applyFont="1" applyFill="1" applyBorder="1" applyAlignment="1">
      <alignment/>
    </xf>
    <xf numFmtId="3" fontId="3" fillId="13" borderId="10" xfId="0" applyNumberFormat="1" applyFont="1" applyFill="1" applyBorder="1" applyAlignment="1">
      <alignment/>
    </xf>
    <xf numFmtId="3" fontId="3" fillId="13" borderId="21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13" borderId="12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0" fontId="3" fillId="13" borderId="16" xfId="0" applyFont="1" applyFill="1" applyBorder="1" applyAlignment="1">
      <alignment/>
    </xf>
    <xf numFmtId="3" fontId="2" fillId="13" borderId="28" xfId="0" applyNumberFormat="1" applyFont="1" applyFill="1" applyBorder="1" applyAlignment="1">
      <alignment/>
    </xf>
    <xf numFmtId="3" fontId="2" fillId="13" borderId="41" xfId="0" applyNumberFormat="1" applyFont="1" applyFill="1" applyBorder="1" applyAlignment="1">
      <alignment/>
    </xf>
    <xf numFmtId="0" fontId="2" fillId="13" borderId="17" xfId="0" applyFont="1" applyFill="1" applyBorder="1" applyAlignment="1">
      <alignment/>
    </xf>
    <xf numFmtId="3" fontId="2" fillId="7" borderId="23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14" fontId="3" fillId="33" borderId="0" xfId="0" applyNumberFormat="1" applyFont="1" applyFill="1" applyAlignment="1">
      <alignment horizontal="left"/>
    </xf>
    <xf numFmtId="0" fontId="1" fillId="13" borderId="26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23" borderId="53" xfId="0" applyFont="1" applyFill="1" applyBorder="1" applyAlignment="1">
      <alignment/>
    </xf>
    <xf numFmtId="0" fontId="1" fillId="23" borderId="41" xfId="0" applyFont="1" applyFill="1" applyBorder="1" applyAlignment="1">
      <alignment/>
    </xf>
    <xf numFmtId="0" fontId="1" fillId="23" borderId="28" xfId="0" applyFont="1" applyFill="1" applyBorder="1" applyAlignment="1">
      <alignment/>
    </xf>
    <xf numFmtId="0" fontId="3" fillId="33" borderId="17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7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3" fontId="2" fillId="13" borderId="23" xfId="0" applyNumberFormat="1" applyFont="1" applyFill="1" applyBorder="1" applyAlignment="1">
      <alignment vertical="center"/>
    </xf>
    <xf numFmtId="3" fontId="2" fillId="13" borderId="13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lova\Desktop\R%202018-p&#345;.10D%20-%20Z&#352;%20Mosti&#353;t&#2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HČ 2018"/>
      <sheetName val="rozpočet DČ 2018"/>
      <sheetName val="Komentář k rozpočtu"/>
      <sheetName val="HČ 2018 součást ZŠ"/>
      <sheetName val="HČ 2018 součást ŠD"/>
      <sheetName val="HČ 2018 součást MŠ Mostiště"/>
      <sheetName val="HČ 2018 součást MŠ Olší n. Osl."/>
      <sheetName val="HČ 2018 součást ŠJ Mostiště"/>
      <sheetName val="HČ 2018 součást ŠJ Olší n. Osl."/>
      <sheetName val="Podklad pro usměrňování MP"/>
      <sheetName val="List1"/>
    </sheetNames>
    <sheetDataSet>
      <sheetData sheetId="1"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SheetLayoutView="100" zoomScalePageLayoutView="0" workbookViewId="0" topLeftCell="A1">
      <selection activeCell="G25" sqref="G25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58" t="s">
        <v>93</v>
      </c>
      <c r="B1" s="158"/>
      <c r="C1" s="158"/>
      <c r="D1" s="158"/>
      <c r="E1" s="158"/>
      <c r="F1" s="158"/>
      <c r="G1" s="158"/>
    </row>
    <row r="2" spans="1:7" ht="27.75" customHeight="1" thickBot="1">
      <c r="A2" s="159" t="s">
        <v>23</v>
      </c>
      <c r="B2" s="160"/>
      <c r="C2" s="161" t="s">
        <v>101</v>
      </c>
      <c r="D2" s="162"/>
      <c r="E2" s="162"/>
      <c r="F2" s="162"/>
      <c r="G2" s="163"/>
    </row>
    <row r="3" spans="1:7" s="15" customFormat="1" ht="51" customHeight="1" thickBot="1">
      <c r="A3" s="40" t="s">
        <v>1</v>
      </c>
      <c r="B3" s="41" t="s">
        <v>0</v>
      </c>
      <c r="C3" s="52" t="s">
        <v>76</v>
      </c>
      <c r="D3" s="52" t="s">
        <v>74</v>
      </c>
      <c r="E3" s="70" t="s">
        <v>77</v>
      </c>
      <c r="F3" s="68" t="s">
        <v>78</v>
      </c>
      <c r="G3" s="42" t="s">
        <v>75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755</v>
      </c>
      <c r="D4" s="99">
        <f>SUM(D5:D7)</f>
        <v>755</v>
      </c>
      <c r="E4" s="71">
        <f>SUM(E5:E7)</f>
        <v>755</v>
      </c>
      <c r="F4" s="113">
        <f>SUM(F5:F7)</f>
        <v>755</v>
      </c>
      <c r="G4" s="99"/>
    </row>
    <row r="5" spans="1:7" ht="18" customHeight="1">
      <c r="A5" s="164" t="s">
        <v>36</v>
      </c>
      <c r="B5" s="17" t="s">
        <v>37</v>
      </c>
      <c r="C5" s="6">
        <v>420</v>
      </c>
      <c r="D5" s="100">
        <v>420</v>
      </c>
      <c r="E5" s="72">
        <v>420</v>
      </c>
      <c r="F5" s="141">
        <v>420</v>
      </c>
      <c r="G5" s="61"/>
    </row>
    <row r="6" spans="1:8" ht="18" customHeight="1">
      <c r="A6" s="165"/>
      <c r="B6" s="19" t="s">
        <v>38</v>
      </c>
      <c r="C6" s="4">
        <v>35</v>
      </c>
      <c r="D6" s="65">
        <v>35</v>
      </c>
      <c r="E6" s="73">
        <v>35</v>
      </c>
      <c r="F6" s="142">
        <v>35</v>
      </c>
      <c r="G6" s="65"/>
      <c r="H6" s="50"/>
    </row>
    <row r="7" spans="1:7" ht="18" customHeight="1" thickBot="1">
      <c r="A7" s="166"/>
      <c r="B7" s="20" t="s">
        <v>39</v>
      </c>
      <c r="C7" s="7">
        <v>300</v>
      </c>
      <c r="D7" s="101">
        <v>300</v>
      </c>
      <c r="E7" s="74">
        <v>300</v>
      </c>
      <c r="F7" s="143">
        <v>300</v>
      </c>
      <c r="G7" s="66"/>
    </row>
    <row r="8" spans="1:7" s="15" customFormat="1" ht="18" customHeight="1" thickBot="1">
      <c r="A8" s="16">
        <v>502</v>
      </c>
      <c r="B8" s="16" t="s">
        <v>3</v>
      </c>
      <c r="C8" s="11">
        <f>SUM(C9:C12)</f>
        <v>400</v>
      </c>
      <c r="D8" s="60">
        <f>SUM(D9:D12)</f>
        <v>400</v>
      </c>
      <c r="E8" s="75">
        <f>SUM(E9:E12)</f>
        <v>480</v>
      </c>
      <c r="F8" s="113">
        <f>SUM(F9:F12)</f>
        <v>480</v>
      </c>
      <c r="G8" s="60"/>
    </row>
    <row r="9" spans="1:7" ht="18" customHeight="1">
      <c r="A9" s="167" t="s">
        <v>36</v>
      </c>
      <c r="B9" s="21" t="s">
        <v>40</v>
      </c>
      <c r="C9" s="3">
        <v>60</v>
      </c>
      <c r="D9" s="61">
        <v>60</v>
      </c>
      <c r="E9" s="76">
        <v>60</v>
      </c>
      <c r="F9" s="144">
        <v>60</v>
      </c>
      <c r="G9" s="61"/>
    </row>
    <row r="10" spans="1:7" ht="18" customHeight="1">
      <c r="A10" s="168"/>
      <c r="B10" s="19" t="s">
        <v>41</v>
      </c>
      <c r="C10" s="6">
        <v>150</v>
      </c>
      <c r="D10" s="100">
        <v>150</v>
      </c>
      <c r="E10" s="72">
        <v>230</v>
      </c>
      <c r="F10" s="141">
        <v>230</v>
      </c>
      <c r="G10" s="100"/>
    </row>
    <row r="11" spans="1:7" ht="18" customHeight="1">
      <c r="A11" s="168"/>
      <c r="B11" s="19" t="s">
        <v>42</v>
      </c>
      <c r="C11" s="4">
        <v>130</v>
      </c>
      <c r="D11" s="65">
        <v>130</v>
      </c>
      <c r="E11" s="73">
        <v>130</v>
      </c>
      <c r="F11" s="142">
        <v>130</v>
      </c>
      <c r="G11" s="65"/>
    </row>
    <row r="12" spans="1:7" ht="18" customHeight="1" thickBot="1">
      <c r="A12" s="169"/>
      <c r="B12" s="20" t="s">
        <v>43</v>
      </c>
      <c r="C12" s="107">
        <v>60</v>
      </c>
      <c r="D12" s="67">
        <v>60</v>
      </c>
      <c r="E12" s="77">
        <v>60</v>
      </c>
      <c r="F12" s="145">
        <v>60</v>
      </c>
      <c r="G12" s="101"/>
    </row>
    <row r="13" spans="1:7" s="1" customFormat="1" ht="18" customHeight="1" thickBot="1">
      <c r="A13" s="16">
        <v>504</v>
      </c>
      <c r="B13" s="23" t="s">
        <v>4</v>
      </c>
      <c r="C13" s="9">
        <v>0</v>
      </c>
      <c r="D13" s="99">
        <v>0</v>
      </c>
      <c r="E13" s="71">
        <v>0</v>
      </c>
      <c r="F13" s="116">
        <v>0</v>
      </c>
      <c r="G13" s="99"/>
    </row>
    <row r="14" spans="1:8" s="1" customFormat="1" ht="18" customHeight="1" thickBot="1">
      <c r="A14" s="45" t="s">
        <v>59</v>
      </c>
      <c r="B14" s="23" t="s">
        <v>60</v>
      </c>
      <c r="C14" s="9">
        <v>0</v>
      </c>
      <c r="D14" s="99">
        <v>0</v>
      </c>
      <c r="E14" s="71">
        <v>0</v>
      </c>
      <c r="F14" s="116">
        <v>0</v>
      </c>
      <c r="G14" s="99"/>
      <c r="H14" s="49"/>
    </row>
    <row r="15" spans="1:7" s="24" customFormat="1" ht="18" customHeight="1" thickBot="1">
      <c r="A15" s="16">
        <v>511</v>
      </c>
      <c r="B15" s="16" t="s">
        <v>5</v>
      </c>
      <c r="C15" s="11">
        <v>180</v>
      </c>
      <c r="D15" s="60">
        <v>180</v>
      </c>
      <c r="E15" s="75">
        <v>100</v>
      </c>
      <c r="F15" s="113">
        <v>100</v>
      </c>
      <c r="G15" s="146"/>
    </row>
    <row r="16" spans="1:7" s="15" customFormat="1" ht="18" customHeight="1" thickBot="1">
      <c r="A16" s="23">
        <v>512</v>
      </c>
      <c r="B16" s="16" t="s">
        <v>6</v>
      </c>
      <c r="C16" s="9">
        <v>55</v>
      </c>
      <c r="D16" s="99">
        <v>55</v>
      </c>
      <c r="E16" s="71">
        <v>50</v>
      </c>
      <c r="F16" s="116">
        <v>50</v>
      </c>
      <c r="G16" s="60"/>
    </row>
    <row r="17" spans="1:7" ht="18" customHeight="1" thickBot="1">
      <c r="A17" s="16">
        <v>513</v>
      </c>
      <c r="B17" s="16" t="s">
        <v>7</v>
      </c>
      <c r="C17" s="11">
        <v>0</v>
      </c>
      <c r="D17" s="60">
        <v>0</v>
      </c>
      <c r="E17" s="75">
        <v>0</v>
      </c>
      <c r="F17" s="113">
        <v>0</v>
      </c>
      <c r="G17" s="146"/>
    </row>
    <row r="18" spans="1:7" ht="18" customHeight="1" thickBot="1">
      <c r="A18" s="16">
        <v>516</v>
      </c>
      <c r="B18" s="16" t="s">
        <v>61</v>
      </c>
      <c r="C18" s="11">
        <v>0</v>
      </c>
      <c r="D18" s="60">
        <v>0</v>
      </c>
      <c r="E18" s="75">
        <v>0</v>
      </c>
      <c r="F18" s="113">
        <v>0</v>
      </c>
      <c r="G18" s="146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345</v>
      </c>
      <c r="D19" s="98">
        <f>SUM(D20:D22)</f>
        <v>345</v>
      </c>
      <c r="E19" s="93">
        <f>SUM(E20:E22)</f>
        <v>395</v>
      </c>
      <c r="F19" s="113">
        <f>SUM(F20:F22)</f>
        <v>395</v>
      </c>
      <c r="G19" s="60"/>
    </row>
    <row r="20" spans="1:7" s="15" customFormat="1" ht="18" customHeight="1">
      <c r="A20" s="25" t="s">
        <v>36</v>
      </c>
      <c r="B20" s="21" t="s">
        <v>44</v>
      </c>
      <c r="C20" s="108">
        <v>45</v>
      </c>
      <c r="D20" s="102">
        <v>45</v>
      </c>
      <c r="E20" s="110">
        <v>45</v>
      </c>
      <c r="F20" s="117">
        <v>45</v>
      </c>
      <c r="G20" s="53"/>
    </row>
    <row r="21" spans="1:7" s="15" customFormat="1" ht="18" customHeight="1">
      <c r="A21" s="22"/>
      <c r="B21" s="19" t="s">
        <v>45</v>
      </c>
      <c r="C21" s="13">
        <v>0</v>
      </c>
      <c r="D21" s="103">
        <v>0</v>
      </c>
      <c r="E21" s="111">
        <v>0</v>
      </c>
      <c r="F21" s="115">
        <v>0</v>
      </c>
      <c r="G21" s="103"/>
    </row>
    <row r="22" spans="1:7" s="15" customFormat="1" ht="18" customHeight="1" thickBot="1">
      <c r="A22" s="22"/>
      <c r="B22" s="18" t="s">
        <v>39</v>
      </c>
      <c r="C22" s="109">
        <v>300</v>
      </c>
      <c r="D22" s="104">
        <v>300</v>
      </c>
      <c r="E22" s="112">
        <v>350</v>
      </c>
      <c r="F22" s="119">
        <v>350</v>
      </c>
      <c r="G22" s="105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180</v>
      </c>
      <c r="D23" s="60">
        <f>SUM(D24:D27)</f>
        <v>180</v>
      </c>
      <c r="E23" s="75">
        <f>SUM(E24:E27)</f>
        <v>180</v>
      </c>
      <c r="F23" s="113">
        <f>SUM(F24:F27)</f>
        <v>65</v>
      </c>
      <c r="G23" s="60"/>
    </row>
    <row r="24" spans="1:7" ht="18" customHeight="1">
      <c r="A24" s="54" t="s">
        <v>36</v>
      </c>
      <c r="B24" s="59" t="s">
        <v>46</v>
      </c>
      <c r="C24" s="3">
        <v>102</v>
      </c>
      <c r="D24" s="61">
        <v>102</v>
      </c>
      <c r="E24" s="72">
        <v>102</v>
      </c>
      <c r="F24" s="171">
        <v>35</v>
      </c>
      <c r="G24" s="61"/>
    </row>
    <row r="25" spans="1:7" ht="18" customHeight="1">
      <c r="A25" s="55"/>
      <c r="B25" s="63" t="s">
        <v>47</v>
      </c>
      <c r="C25" s="6">
        <v>78</v>
      </c>
      <c r="D25" s="100">
        <v>78</v>
      </c>
      <c r="E25" s="73">
        <v>78</v>
      </c>
      <c r="F25" s="172">
        <v>30</v>
      </c>
      <c r="G25" s="65"/>
    </row>
    <row r="26" spans="1:7" ht="18" customHeight="1">
      <c r="A26" s="55"/>
      <c r="B26" s="55" t="s">
        <v>48</v>
      </c>
      <c r="C26" s="5"/>
      <c r="D26" s="66"/>
      <c r="E26" s="78"/>
      <c r="F26" s="147"/>
      <c r="G26" s="66"/>
    </row>
    <row r="27" spans="1:7" ht="18" customHeight="1" thickBot="1">
      <c r="A27" s="56"/>
      <c r="B27" s="64" t="s">
        <v>49</v>
      </c>
      <c r="C27" s="107"/>
      <c r="D27" s="67"/>
      <c r="E27" s="77"/>
      <c r="F27" s="145"/>
      <c r="G27" s="67"/>
    </row>
    <row r="28" spans="1:7" s="15" customFormat="1" ht="18" customHeight="1" thickBot="1">
      <c r="A28" s="16">
        <v>524</v>
      </c>
      <c r="B28" s="16" t="s">
        <v>10</v>
      </c>
      <c r="C28" s="11">
        <v>25</v>
      </c>
      <c r="D28" s="60">
        <v>25</v>
      </c>
      <c r="E28" s="75">
        <v>25</v>
      </c>
      <c r="F28" s="113">
        <v>25</v>
      </c>
      <c r="G28" s="60"/>
    </row>
    <row r="29" spans="1:7" s="15" customFormat="1" ht="18" customHeight="1" thickBot="1">
      <c r="A29" s="16">
        <v>525</v>
      </c>
      <c r="B29" s="16" t="s">
        <v>11</v>
      </c>
      <c r="C29" s="11">
        <v>0</v>
      </c>
      <c r="D29" s="60">
        <v>0</v>
      </c>
      <c r="E29" s="75">
        <v>10</v>
      </c>
      <c r="F29" s="113">
        <v>10</v>
      </c>
      <c r="G29" s="60"/>
    </row>
    <row r="30" spans="1:7" s="15" customFormat="1" ht="18" customHeight="1" thickBot="1">
      <c r="A30" s="16">
        <v>527</v>
      </c>
      <c r="B30" s="16" t="s">
        <v>12</v>
      </c>
      <c r="C30" s="11">
        <v>70</v>
      </c>
      <c r="D30" s="60">
        <v>70</v>
      </c>
      <c r="E30" s="75">
        <v>70</v>
      </c>
      <c r="F30" s="113">
        <v>70</v>
      </c>
      <c r="G30" s="60"/>
    </row>
    <row r="31" spans="1:7" s="15" customFormat="1" ht="18" customHeight="1" thickBot="1">
      <c r="A31" s="16">
        <v>528</v>
      </c>
      <c r="B31" s="16" t="s">
        <v>24</v>
      </c>
      <c r="C31" s="11"/>
      <c r="D31" s="60"/>
      <c r="E31" s="75"/>
      <c r="F31" s="113"/>
      <c r="G31" s="60"/>
    </row>
    <row r="32" spans="1:7" s="15" customFormat="1" ht="18" customHeight="1" thickBot="1">
      <c r="A32" s="16">
        <v>531</v>
      </c>
      <c r="B32" s="16" t="s">
        <v>32</v>
      </c>
      <c r="C32" s="11"/>
      <c r="D32" s="60"/>
      <c r="E32" s="75"/>
      <c r="F32" s="113"/>
      <c r="G32" s="60"/>
    </row>
    <row r="33" spans="1:7" s="15" customFormat="1" ht="18" customHeight="1" thickBot="1">
      <c r="A33" s="16">
        <v>538</v>
      </c>
      <c r="B33" s="16" t="s">
        <v>33</v>
      </c>
      <c r="C33" s="11"/>
      <c r="D33" s="60"/>
      <c r="E33" s="75"/>
      <c r="F33" s="113"/>
      <c r="G33" s="60"/>
    </row>
    <row r="34" spans="1:7" s="15" customFormat="1" ht="18" customHeight="1" thickBot="1">
      <c r="A34" s="28" t="s">
        <v>65</v>
      </c>
      <c r="B34" s="16" t="s">
        <v>29</v>
      </c>
      <c r="C34" s="11"/>
      <c r="D34" s="105"/>
      <c r="E34" s="79"/>
      <c r="F34" s="120"/>
      <c r="G34" s="60"/>
    </row>
    <row r="35" spans="1:7" s="15" customFormat="1" ht="18" customHeight="1" thickBot="1">
      <c r="A35" s="16">
        <v>543</v>
      </c>
      <c r="B35" s="16" t="s">
        <v>34</v>
      </c>
      <c r="C35" s="11"/>
      <c r="D35" s="60"/>
      <c r="E35" s="75"/>
      <c r="F35" s="113"/>
      <c r="G35" s="60"/>
    </row>
    <row r="36" spans="1:7" s="15" customFormat="1" ht="18" customHeight="1" thickBot="1">
      <c r="A36" s="28">
        <v>548</v>
      </c>
      <c r="B36" s="16" t="s">
        <v>62</v>
      </c>
      <c r="C36" s="11"/>
      <c r="D36" s="60"/>
      <c r="E36" s="75"/>
      <c r="F36" s="113"/>
      <c r="G36" s="60"/>
    </row>
    <row r="37" spans="1:7" s="15" customFormat="1" ht="18" customHeight="1" thickBot="1">
      <c r="A37" s="16">
        <v>551</v>
      </c>
      <c r="B37" s="16" t="s">
        <v>35</v>
      </c>
      <c r="C37" s="11"/>
      <c r="D37" s="60"/>
      <c r="E37" s="75"/>
      <c r="F37" s="113"/>
      <c r="G37" s="60"/>
    </row>
    <row r="38" spans="1:7" s="15" customFormat="1" ht="18" customHeight="1" thickBot="1">
      <c r="A38" s="28" t="s">
        <v>66</v>
      </c>
      <c r="B38" s="16" t="s">
        <v>57</v>
      </c>
      <c r="C38" s="11"/>
      <c r="D38" s="60"/>
      <c r="E38" s="75"/>
      <c r="F38" s="113"/>
      <c r="G38" s="60"/>
    </row>
    <row r="39" spans="1:7" s="15" customFormat="1" ht="18" customHeight="1" thickBot="1">
      <c r="A39" s="28">
        <v>556</v>
      </c>
      <c r="B39" s="16" t="s">
        <v>63</v>
      </c>
      <c r="C39" s="11"/>
      <c r="D39" s="60"/>
      <c r="E39" s="75"/>
      <c r="F39" s="113"/>
      <c r="G39" s="60"/>
    </row>
    <row r="40" spans="1:7" s="15" customFormat="1" ht="18" customHeight="1" thickBot="1">
      <c r="A40" s="28">
        <v>557</v>
      </c>
      <c r="B40" s="16" t="s">
        <v>58</v>
      </c>
      <c r="C40" s="11"/>
      <c r="D40" s="60"/>
      <c r="E40" s="75"/>
      <c r="F40" s="113"/>
      <c r="G40" s="60"/>
    </row>
    <row r="41" spans="1:7" s="15" customFormat="1" ht="18" customHeight="1" thickBot="1">
      <c r="A41" s="28">
        <v>558</v>
      </c>
      <c r="B41" s="16" t="s">
        <v>52</v>
      </c>
      <c r="C41" s="11">
        <v>120</v>
      </c>
      <c r="D41" s="60">
        <v>120</v>
      </c>
      <c r="E41" s="75">
        <v>150</v>
      </c>
      <c r="F41" s="113">
        <v>150</v>
      </c>
      <c r="G41" s="60"/>
    </row>
    <row r="42" spans="1:7" s="15" customFormat="1" ht="18" customHeight="1" thickBot="1">
      <c r="A42" s="28">
        <v>549</v>
      </c>
      <c r="B42" s="16" t="s">
        <v>64</v>
      </c>
      <c r="C42" s="11">
        <v>10</v>
      </c>
      <c r="D42" s="60">
        <v>10</v>
      </c>
      <c r="E42" s="75">
        <v>10</v>
      </c>
      <c r="F42" s="113">
        <v>10</v>
      </c>
      <c r="G42" s="60"/>
    </row>
    <row r="43" spans="1:7" s="15" customFormat="1" ht="18" customHeight="1" thickBot="1">
      <c r="A43" s="28" t="s">
        <v>71</v>
      </c>
      <c r="B43" s="16" t="s">
        <v>69</v>
      </c>
      <c r="C43" s="11"/>
      <c r="D43" s="60"/>
      <c r="E43" s="75"/>
      <c r="F43" s="113"/>
      <c r="G43" s="60"/>
    </row>
    <row r="44" spans="1:7" s="15" customFormat="1" ht="18" customHeight="1" thickBot="1">
      <c r="A44" s="23">
        <v>569</v>
      </c>
      <c r="B44" s="23" t="s">
        <v>50</v>
      </c>
      <c r="C44" s="9"/>
      <c r="D44" s="99"/>
      <c r="E44" s="71"/>
      <c r="F44" s="116"/>
      <c r="G44" s="99"/>
    </row>
    <row r="45" spans="1:7" s="15" customFormat="1" ht="18" customHeight="1" thickBot="1">
      <c r="A45" s="28" t="s">
        <v>79</v>
      </c>
      <c r="B45" s="16" t="s">
        <v>97</v>
      </c>
      <c r="C45" s="11">
        <v>6159</v>
      </c>
      <c r="D45" s="60">
        <v>6159</v>
      </c>
      <c r="E45" s="75">
        <v>6159</v>
      </c>
      <c r="F45" s="113">
        <v>6159</v>
      </c>
      <c r="G45" s="148" t="s">
        <v>80</v>
      </c>
    </row>
    <row r="46" spans="1:7" s="15" customFormat="1" ht="18" customHeight="1" thickBot="1">
      <c r="A46" s="45" t="s">
        <v>79</v>
      </c>
      <c r="B46" s="22" t="s">
        <v>98</v>
      </c>
      <c r="C46" s="62"/>
      <c r="D46" s="105"/>
      <c r="E46" s="79"/>
      <c r="F46" s="120"/>
      <c r="G46" s="149" t="s">
        <v>81</v>
      </c>
    </row>
    <row r="47" spans="1:7" s="15" customFormat="1" ht="18" customHeight="1" thickBot="1">
      <c r="A47" s="29"/>
      <c r="B47" s="29" t="s">
        <v>53</v>
      </c>
      <c r="C47" s="44"/>
      <c r="D47" s="106"/>
      <c r="E47" s="80"/>
      <c r="F47" s="121"/>
      <c r="G47" s="106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8299</v>
      </c>
      <c r="D48" s="99">
        <f>SUM(D4,D8,D13:D19,D23,D28:D47)</f>
        <v>8299</v>
      </c>
      <c r="E48" s="71">
        <f>SUM(E4,E8,E13:E19,E23,E28:E47)</f>
        <v>8384</v>
      </c>
      <c r="F48" s="116">
        <f>SUM(F4,F8,F13:F19,F23,F28:F47)</f>
        <v>8269</v>
      </c>
      <c r="G48" s="9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76</v>
      </c>
      <c r="D51" s="52" t="s">
        <v>74</v>
      </c>
      <c r="E51" s="70" t="s">
        <v>77</v>
      </c>
      <c r="F51" s="68" t="s">
        <v>78</v>
      </c>
      <c r="G51" s="42" t="s">
        <v>75</v>
      </c>
    </row>
    <row r="52" spans="1:7" s="15" customFormat="1" ht="18" customHeight="1" thickBot="1">
      <c r="A52" s="30">
        <v>602</v>
      </c>
      <c r="B52" s="16" t="s">
        <v>25</v>
      </c>
      <c r="C52" s="11">
        <v>510</v>
      </c>
      <c r="D52" s="60">
        <v>510</v>
      </c>
      <c r="E52" s="75">
        <v>510</v>
      </c>
      <c r="F52" s="113">
        <v>510</v>
      </c>
      <c r="G52" s="16"/>
    </row>
    <row r="53" spans="1:7" s="15" customFormat="1" ht="18" customHeight="1" thickBot="1">
      <c r="A53" s="16">
        <v>603</v>
      </c>
      <c r="B53" s="16" t="s">
        <v>26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27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28</v>
      </c>
      <c r="C55" s="11"/>
      <c r="D55" s="60"/>
      <c r="E55" s="75"/>
      <c r="F55" s="113"/>
      <c r="G55" s="16"/>
    </row>
    <row r="56" spans="1:7" s="15" customFormat="1" ht="18" customHeight="1" thickBot="1">
      <c r="A56" s="28">
        <v>641</v>
      </c>
      <c r="B56" s="16" t="s">
        <v>54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29</v>
      </c>
      <c r="C57" s="11"/>
      <c r="D57" s="60"/>
      <c r="E57" s="75"/>
      <c r="F57" s="113"/>
      <c r="G57" s="31"/>
    </row>
    <row r="58" spans="1:7" ht="18" customHeight="1" thickBot="1">
      <c r="A58" s="45" t="s">
        <v>67</v>
      </c>
      <c r="B58" s="22" t="s">
        <v>68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30</v>
      </c>
      <c r="C59" s="11">
        <v>30</v>
      </c>
      <c r="D59" s="60">
        <v>30</v>
      </c>
      <c r="E59" s="75"/>
      <c r="F59" s="113"/>
      <c r="G59" s="16"/>
    </row>
    <row r="60" spans="1:7" s="15" customFormat="1" ht="18" customHeight="1" thickBot="1">
      <c r="A60" s="16">
        <v>649</v>
      </c>
      <c r="B60" s="16" t="s">
        <v>31</v>
      </c>
      <c r="C60" s="11"/>
      <c r="D60" s="60"/>
      <c r="E60" s="75"/>
      <c r="F60" s="113"/>
      <c r="G60" s="91" t="s">
        <v>109</v>
      </c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72</v>
      </c>
      <c r="B62" s="26" t="s">
        <v>73</v>
      </c>
      <c r="C62" s="12"/>
      <c r="D62" s="53"/>
      <c r="E62" s="81"/>
      <c r="F62" s="124"/>
      <c r="G62" s="43"/>
    </row>
    <row r="63" spans="1:7" ht="18" customHeight="1" thickBot="1">
      <c r="A63" s="28" t="s">
        <v>55</v>
      </c>
      <c r="B63" s="16" t="s">
        <v>56</v>
      </c>
      <c r="C63" s="11">
        <f>SUM(C64:C66)</f>
        <v>6159</v>
      </c>
      <c r="D63" s="98">
        <f>SUM(D64:D66)</f>
        <v>6159</v>
      </c>
      <c r="E63" s="93">
        <f>SUM(E64:E66)</f>
        <v>6159</v>
      </c>
      <c r="F63" s="113">
        <f>SUM(F64:F66)</f>
        <v>6159</v>
      </c>
      <c r="G63" s="31"/>
    </row>
    <row r="64" spans="1:7" ht="18" customHeight="1" thickBot="1">
      <c r="A64" s="90" t="s">
        <v>36</v>
      </c>
      <c r="B64" s="150" t="s">
        <v>94</v>
      </c>
      <c r="C64" s="113"/>
      <c r="D64" s="151"/>
      <c r="E64" s="152"/>
      <c r="F64" s="124"/>
      <c r="G64" s="153" t="s">
        <v>82</v>
      </c>
    </row>
    <row r="65" spans="1:7" ht="18" customHeight="1" thickBot="1">
      <c r="A65" s="90"/>
      <c r="B65" s="91" t="s">
        <v>95</v>
      </c>
      <c r="C65" s="11">
        <v>6159</v>
      </c>
      <c r="D65" s="60">
        <v>6159</v>
      </c>
      <c r="E65" s="81">
        <v>6159</v>
      </c>
      <c r="F65" s="124">
        <v>6159</v>
      </c>
      <c r="G65" s="43" t="s">
        <v>80</v>
      </c>
    </row>
    <row r="66" spans="1:7" ht="18" customHeight="1" thickBot="1">
      <c r="A66" s="95"/>
      <c r="B66" s="96" t="s">
        <v>96</v>
      </c>
      <c r="C66" s="44"/>
      <c r="D66" s="106"/>
      <c r="E66" s="97"/>
      <c r="F66" s="121"/>
      <c r="G66" s="32" t="s">
        <v>81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SUM(C52:C63)</f>
        <v>6699</v>
      </c>
      <c r="D67" s="9">
        <f>SUM(D52:D63)</f>
        <v>6699</v>
      </c>
      <c r="E67" s="8">
        <f>SUM(E52:E63)</f>
        <v>6669</v>
      </c>
      <c r="F67" s="116">
        <f>SUM(F52:F63)</f>
        <v>6669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51</v>
      </c>
    </row>
    <row r="70" spans="1:7" s="15" customFormat="1" ht="46.5" customHeight="1" thickBot="1">
      <c r="A70" s="57" t="s">
        <v>84</v>
      </c>
      <c r="B70" s="57"/>
      <c r="C70" s="57"/>
      <c r="D70" s="57"/>
      <c r="E70" s="88" t="s">
        <v>77</v>
      </c>
      <c r="F70" s="68" t="s">
        <v>78</v>
      </c>
      <c r="G70" s="57"/>
    </row>
    <row r="71" spans="1:7" ht="18" customHeight="1">
      <c r="A71" s="21" t="s">
        <v>17</v>
      </c>
      <c r="B71" s="21" t="s">
        <v>85</v>
      </c>
      <c r="C71" s="35">
        <f>SUM(C67)</f>
        <v>6699</v>
      </c>
      <c r="D71" s="35">
        <f>SUM(D67)</f>
        <v>6699</v>
      </c>
      <c r="E71" s="82">
        <f>SUM(E67)</f>
        <v>6669</v>
      </c>
      <c r="F71" s="85">
        <f>SUM(F67)</f>
        <v>6669</v>
      </c>
      <c r="G71" s="21"/>
    </row>
    <row r="72" spans="1:7" ht="18" customHeight="1">
      <c r="A72" s="27" t="s">
        <v>17</v>
      </c>
      <c r="B72" s="27" t="s">
        <v>86</v>
      </c>
      <c r="C72" s="131">
        <f>'[1]rozpočet DČ 2018'!$C$71</f>
        <v>0</v>
      </c>
      <c r="D72" s="131">
        <f>'[1]rozpočet DČ 2018'!$D$71</f>
        <v>0</v>
      </c>
      <c r="E72" s="132">
        <f>'[1]rozpočet DČ 2018'!$E$71</f>
        <v>0</v>
      </c>
      <c r="F72" s="133">
        <f>'[1]rozpočet DČ 2018'!$F$71</f>
        <v>0</v>
      </c>
      <c r="G72" s="27"/>
    </row>
    <row r="73" spans="1:7" ht="18" customHeight="1">
      <c r="A73" s="19" t="s">
        <v>18</v>
      </c>
      <c r="B73" s="19" t="s">
        <v>87</v>
      </c>
      <c r="C73" s="137">
        <f>SUM(C48)</f>
        <v>8299</v>
      </c>
      <c r="D73" s="137">
        <f>SUM(D48)</f>
        <v>8299</v>
      </c>
      <c r="E73" s="138">
        <f>SUM(E48)</f>
        <v>8384</v>
      </c>
      <c r="F73" s="139">
        <f>SUM(F48)</f>
        <v>8269</v>
      </c>
      <c r="G73" s="140"/>
    </row>
    <row r="74" spans="1:7" ht="18" customHeight="1" thickBot="1">
      <c r="A74" s="20" t="s">
        <v>18</v>
      </c>
      <c r="B74" s="20" t="s">
        <v>88</v>
      </c>
      <c r="C74" s="134">
        <f>'[1]rozpočet DČ 2018'!$C$72</f>
        <v>0</v>
      </c>
      <c r="D74" s="134">
        <f>'[1]rozpočet DČ 2018'!$D$72</f>
        <v>0</v>
      </c>
      <c r="E74" s="135">
        <f>'[1]rozpočet DČ 2018'!$E$72</f>
        <v>0</v>
      </c>
      <c r="F74" s="136">
        <f>'[1]rozpočet DČ 2018'!$F$72</f>
        <v>0</v>
      </c>
      <c r="G74" s="20"/>
    </row>
    <row r="75" spans="1:7" s="15" customFormat="1" ht="18" customHeight="1" thickBot="1">
      <c r="A75" s="16"/>
      <c r="B75" s="38" t="s">
        <v>89</v>
      </c>
      <c r="C75" s="39">
        <f>SUM(C73-C71)</f>
        <v>1600</v>
      </c>
      <c r="D75" s="39">
        <f>SUM(D73-D71)</f>
        <v>1600</v>
      </c>
      <c r="E75" s="154">
        <f>SUM(E73-E71)</f>
        <v>1715</v>
      </c>
      <c r="F75" s="170">
        <f>SUM(F73-F71)</f>
        <v>1600</v>
      </c>
      <c r="G75" s="91"/>
    </row>
    <row r="76" spans="1:7" s="15" customFormat="1" ht="18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1"/>
      <c r="B77" s="47"/>
      <c r="C77" s="48"/>
      <c r="D77" s="48"/>
      <c r="E77" s="48"/>
      <c r="F77" s="48"/>
      <c r="G77" s="1"/>
    </row>
    <row r="78" spans="1:7" s="15" customFormat="1" ht="18" customHeight="1">
      <c r="A78" s="155" t="s">
        <v>70</v>
      </c>
      <c r="B78" s="155"/>
      <c r="C78" s="155"/>
      <c r="D78" s="155"/>
      <c r="E78" s="155"/>
      <c r="F78" s="155"/>
      <c r="G78" s="155"/>
    </row>
    <row r="79" spans="1:7" s="15" customFormat="1" ht="18" customHeight="1">
      <c r="A79" s="58" t="s">
        <v>99</v>
      </c>
      <c r="B79" s="47"/>
      <c r="C79" s="48"/>
      <c r="D79" s="48"/>
      <c r="E79" s="48"/>
      <c r="F79" s="48"/>
      <c r="G79" s="1"/>
    </row>
    <row r="80" spans="1:7" s="15" customFormat="1" ht="18" customHeight="1">
      <c r="A80" s="1"/>
      <c r="B80" s="47"/>
      <c r="C80" s="48"/>
      <c r="D80" s="48"/>
      <c r="E80" s="48"/>
      <c r="F80" s="48"/>
      <c r="G80" s="1"/>
    </row>
    <row r="81" spans="1:7" s="15" customFormat="1" ht="18" customHeight="1">
      <c r="A81" s="1"/>
      <c r="B81" s="47"/>
      <c r="C81" s="48"/>
      <c r="D81" s="48"/>
      <c r="E81" s="48"/>
      <c r="F81" s="48"/>
      <c r="G81" s="1"/>
    </row>
    <row r="82" spans="1:2" ht="18" customHeight="1">
      <c r="A82" s="156" t="s">
        <v>20</v>
      </c>
      <c r="B82" s="156"/>
    </row>
    <row r="83" spans="1:6" ht="18" customHeight="1">
      <c r="A83" s="156" t="s">
        <v>21</v>
      </c>
      <c r="B83" s="156"/>
      <c r="C83" s="33" t="s">
        <v>108</v>
      </c>
      <c r="F83" s="34" t="s">
        <v>110</v>
      </c>
    </row>
    <row r="84" spans="1:2" ht="18" customHeight="1">
      <c r="A84" s="157">
        <v>42993</v>
      </c>
      <c r="B84" s="156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_1"/>
    <protectedRange sqref="C82:G84" name="Oblast9_1_1"/>
    <protectedRange sqref="C52:G63" name="Oblast8_1_1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7" name="Oblast7_1_1"/>
    <protectedRange sqref="C64:G66" name="Oblast8_2_1_1"/>
  </protectedRanges>
  <mergeCells count="9">
    <mergeCell ref="A78:G78"/>
    <mergeCell ref="A82:B82"/>
    <mergeCell ref="A83:B83"/>
    <mergeCell ref="A84:B84"/>
    <mergeCell ref="A1:G1"/>
    <mergeCell ref="A2:B2"/>
    <mergeCell ref="C2:G2"/>
    <mergeCell ref="A5:A7"/>
    <mergeCell ref="A9:A12"/>
  </mergeCells>
  <printOptions/>
  <pageMargins left="0.984251968503937" right="0.984251968503937" top="0.984251968503937" bottom="0.5905511811023623" header="0.5118110236220472" footer="0.5118110236220472"/>
  <pageSetup fitToHeight="1" fitToWidth="1" horizontalDpi="1200" verticalDpi="12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58" t="s">
        <v>100</v>
      </c>
      <c r="B1" s="158"/>
      <c r="C1" s="158"/>
      <c r="D1" s="158"/>
      <c r="E1" s="158"/>
      <c r="F1" s="158"/>
      <c r="G1" s="158"/>
    </row>
    <row r="2" spans="1:7" ht="27.75" customHeight="1" thickBot="1">
      <c r="A2" s="159" t="s">
        <v>23</v>
      </c>
      <c r="B2" s="160"/>
      <c r="C2" s="161" t="s">
        <v>101</v>
      </c>
      <c r="D2" s="162"/>
      <c r="E2" s="162"/>
      <c r="F2" s="162"/>
      <c r="G2" s="163"/>
    </row>
    <row r="3" spans="1:7" s="15" customFormat="1" ht="51" customHeight="1" thickBot="1">
      <c r="A3" s="40" t="s">
        <v>1</v>
      </c>
      <c r="B3" s="41" t="s">
        <v>0</v>
      </c>
      <c r="C3" s="52" t="s">
        <v>76</v>
      </c>
      <c r="D3" s="52" t="s">
        <v>74</v>
      </c>
      <c r="E3" s="70" t="s">
        <v>77</v>
      </c>
      <c r="F3" s="68" t="s">
        <v>78</v>
      </c>
      <c r="G3" s="42" t="s">
        <v>75</v>
      </c>
    </row>
    <row r="4" spans="1:7" s="15" customFormat="1" ht="18" customHeight="1" thickBot="1">
      <c r="A4" s="16">
        <v>501</v>
      </c>
      <c r="B4" s="23" t="s">
        <v>2</v>
      </c>
      <c r="C4" s="8">
        <f>SUM(C5:C7)</f>
        <v>0</v>
      </c>
      <c r="D4" s="9">
        <f>SUM(D5:D7)</f>
        <v>0</v>
      </c>
      <c r="E4" s="71">
        <f>SUM(E5:E7)</f>
        <v>0</v>
      </c>
      <c r="F4" s="69">
        <f>SUM(F5:F7)</f>
        <v>0</v>
      </c>
      <c r="G4" s="9"/>
    </row>
    <row r="5" spans="1:7" ht="18" customHeight="1">
      <c r="A5" s="164" t="s">
        <v>36</v>
      </c>
      <c r="B5" s="17" t="s">
        <v>37</v>
      </c>
      <c r="C5" s="3"/>
      <c r="D5" s="100"/>
      <c r="E5" s="72"/>
      <c r="F5" s="117"/>
      <c r="G5" s="3"/>
    </row>
    <row r="6" spans="1:8" ht="18" customHeight="1">
      <c r="A6" s="165"/>
      <c r="B6" s="19" t="s">
        <v>38</v>
      </c>
      <c r="C6" s="4" t="s">
        <v>51</v>
      </c>
      <c r="D6" s="65"/>
      <c r="E6" s="73"/>
      <c r="F6" s="115"/>
      <c r="G6" s="4"/>
      <c r="H6" s="50"/>
    </row>
    <row r="7" spans="1:7" ht="18" customHeight="1" thickBot="1">
      <c r="A7" s="166"/>
      <c r="B7" s="20" t="s">
        <v>39</v>
      </c>
      <c r="C7" s="7"/>
      <c r="D7" s="101"/>
      <c r="E7" s="74"/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167" t="s">
        <v>36</v>
      </c>
      <c r="B9" s="21" t="s">
        <v>40</v>
      </c>
      <c r="C9" s="3"/>
      <c r="D9" s="61"/>
      <c r="E9" s="76"/>
      <c r="F9" s="117"/>
      <c r="G9" s="3"/>
    </row>
    <row r="10" spans="1:7" ht="18" customHeight="1">
      <c r="A10" s="168"/>
      <c r="B10" s="19" t="s">
        <v>41</v>
      </c>
      <c r="C10" s="6"/>
      <c r="D10" s="100"/>
      <c r="E10" s="72"/>
      <c r="F10" s="114"/>
      <c r="G10" s="6"/>
    </row>
    <row r="11" spans="1:7" ht="18" customHeight="1">
      <c r="A11" s="168"/>
      <c r="B11" s="19" t="s">
        <v>42</v>
      </c>
      <c r="C11" s="4"/>
      <c r="D11" s="65"/>
      <c r="E11" s="73"/>
      <c r="F11" s="115"/>
      <c r="G11" s="4"/>
    </row>
    <row r="12" spans="1:7" ht="18" customHeight="1" thickBot="1">
      <c r="A12" s="169"/>
      <c r="B12" s="20" t="s">
        <v>43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59</v>
      </c>
      <c r="B14" s="23" t="s">
        <v>60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/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61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0</v>
      </c>
      <c r="F19" s="113">
        <f>SUM(F20:F22)</f>
        <v>0</v>
      </c>
      <c r="G19" s="11"/>
    </row>
    <row r="20" spans="1:7" s="15" customFormat="1" ht="18" customHeight="1">
      <c r="A20" s="25" t="s">
        <v>36</v>
      </c>
      <c r="B20" s="21" t="s">
        <v>44</v>
      </c>
      <c r="C20" s="108"/>
      <c r="D20" s="102"/>
      <c r="E20" s="110"/>
      <c r="F20" s="117"/>
      <c r="G20" s="12"/>
    </row>
    <row r="21" spans="1:7" s="15" customFormat="1" ht="18" customHeight="1">
      <c r="A21" s="22"/>
      <c r="B21" s="19" t="s">
        <v>45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39</v>
      </c>
      <c r="C22" s="109"/>
      <c r="D22" s="104"/>
      <c r="E22" s="112"/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36</v>
      </c>
      <c r="B24" s="59" t="s">
        <v>46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47</v>
      </c>
      <c r="C25" s="4"/>
      <c r="D25" s="65"/>
      <c r="E25" s="73"/>
      <c r="F25" s="115"/>
      <c r="G25" s="65"/>
    </row>
    <row r="26" spans="1:7" ht="18" customHeight="1">
      <c r="A26" s="55"/>
      <c r="B26" s="55" t="s">
        <v>48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49</v>
      </c>
      <c r="C27" s="107"/>
      <c r="D27" s="67"/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s="15" customFormat="1" ht="18" customHeight="1" thickBot="1">
      <c r="A31" s="16">
        <v>528</v>
      </c>
      <c r="B31" s="16" t="s">
        <v>24</v>
      </c>
      <c r="C31" s="11"/>
      <c r="D31" s="60"/>
      <c r="E31" s="75"/>
      <c r="F31" s="113"/>
      <c r="G31" s="11"/>
    </row>
    <row r="32" spans="1:7" s="15" customFormat="1" ht="18" customHeight="1" thickBot="1">
      <c r="A32" s="16">
        <v>531</v>
      </c>
      <c r="B32" s="16" t="s">
        <v>32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33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65</v>
      </c>
      <c r="B34" s="16" t="s">
        <v>29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34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62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35</v>
      </c>
      <c r="C37" s="11"/>
      <c r="D37" s="60"/>
      <c r="E37" s="75"/>
      <c r="F37" s="113"/>
      <c r="G37" s="11"/>
    </row>
    <row r="38" spans="1:7" s="15" customFormat="1" ht="18" customHeight="1" thickBot="1">
      <c r="A38" s="28" t="s">
        <v>66</v>
      </c>
      <c r="B38" s="16" t="s">
        <v>57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63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58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52</v>
      </c>
      <c r="C41" s="11"/>
      <c r="D41" s="60"/>
      <c r="E41" s="75"/>
      <c r="F41" s="113"/>
      <c r="G41" s="11"/>
    </row>
    <row r="42" spans="1:7" s="15" customFormat="1" ht="18" customHeight="1" thickBot="1">
      <c r="A42" s="28">
        <v>549</v>
      </c>
      <c r="B42" s="16" t="s">
        <v>64</v>
      </c>
      <c r="C42" s="11"/>
      <c r="D42" s="60"/>
      <c r="E42" s="75"/>
      <c r="F42" s="113"/>
      <c r="G42" s="11"/>
    </row>
    <row r="43" spans="1:7" s="15" customFormat="1" ht="18" customHeight="1" thickBot="1">
      <c r="A43" s="28" t="s">
        <v>71</v>
      </c>
      <c r="B43" s="16" t="s">
        <v>69</v>
      </c>
      <c r="C43" s="11"/>
      <c r="D43" s="60"/>
      <c r="E43" s="75"/>
      <c r="F43" s="113"/>
      <c r="G43" s="11"/>
    </row>
    <row r="44" spans="1:7" s="15" customFormat="1" ht="18" customHeight="1" thickBot="1">
      <c r="A44" s="23">
        <v>569</v>
      </c>
      <c r="B44" s="23" t="s">
        <v>50</v>
      </c>
      <c r="C44" s="9"/>
      <c r="D44" s="99"/>
      <c r="E44" s="71"/>
      <c r="F44" s="116"/>
      <c r="G44" s="9"/>
    </row>
    <row r="45" spans="1:7" s="15" customFormat="1" ht="18" customHeight="1" thickBot="1">
      <c r="A45" s="28" t="s">
        <v>79</v>
      </c>
      <c r="B45" s="16" t="s">
        <v>97</v>
      </c>
      <c r="C45" s="11"/>
      <c r="D45" s="60"/>
      <c r="E45" s="75"/>
      <c r="F45" s="113"/>
      <c r="G45" s="92" t="s">
        <v>80</v>
      </c>
    </row>
    <row r="46" spans="1:7" s="15" customFormat="1" ht="18" customHeight="1" thickBot="1">
      <c r="A46" s="45" t="s">
        <v>79</v>
      </c>
      <c r="B46" s="22" t="s">
        <v>98</v>
      </c>
      <c r="C46" s="62"/>
      <c r="D46" s="105"/>
      <c r="E46" s="79"/>
      <c r="F46" s="120"/>
      <c r="G46" s="89" t="s">
        <v>81</v>
      </c>
    </row>
    <row r="47" spans="1:7" s="15" customFormat="1" ht="18" customHeight="1" thickBot="1">
      <c r="A47" s="29"/>
      <c r="B47" s="29" t="s">
        <v>53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0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76</v>
      </c>
      <c r="D51" s="52" t="s">
        <v>74</v>
      </c>
      <c r="E51" s="70" t="s">
        <v>77</v>
      </c>
      <c r="F51" s="68" t="s">
        <v>78</v>
      </c>
      <c r="G51" s="42" t="s">
        <v>75</v>
      </c>
    </row>
    <row r="52" spans="1:7" s="15" customFormat="1" ht="18" customHeight="1" thickBot="1">
      <c r="A52" s="30">
        <v>602</v>
      </c>
      <c r="B52" s="16" t="s">
        <v>25</v>
      </c>
      <c r="C52" s="11"/>
      <c r="D52" s="60"/>
      <c r="E52" s="75"/>
      <c r="F52" s="113"/>
      <c r="G52" s="16"/>
    </row>
    <row r="53" spans="1:7" s="15" customFormat="1" ht="18" customHeight="1" thickBot="1">
      <c r="A53" s="16">
        <v>603</v>
      </c>
      <c r="B53" s="16" t="s">
        <v>26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27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28</v>
      </c>
      <c r="C55" s="11"/>
      <c r="D55" s="60"/>
      <c r="E55" s="75"/>
      <c r="F55" s="113"/>
      <c r="G55" s="16"/>
    </row>
    <row r="56" spans="1:7" s="15" customFormat="1" ht="18" customHeight="1" thickBot="1">
      <c r="A56" s="28">
        <v>641</v>
      </c>
      <c r="B56" s="16" t="s">
        <v>54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29</v>
      </c>
      <c r="C57" s="11"/>
      <c r="D57" s="60"/>
      <c r="E57" s="75"/>
      <c r="F57" s="113"/>
      <c r="G57" s="31"/>
    </row>
    <row r="58" spans="1:7" ht="18" customHeight="1" thickBot="1">
      <c r="A58" s="45" t="s">
        <v>67</v>
      </c>
      <c r="B58" s="22" t="s">
        <v>68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30</v>
      </c>
      <c r="C59" s="11"/>
      <c r="D59" s="60"/>
      <c r="E59" s="75"/>
      <c r="F59" s="113"/>
      <c r="G59" s="16"/>
    </row>
    <row r="60" spans="1:7" s="15" customFormat="1" ht="18" customHeight="1" thickBot="1">
      <c r="A60" s="16">
        <v>649</v>
      </c>
      <c r="B60" s="16" t="s">
        <v>31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72</v>
      </c>
      <c r="B62" s="26" t="s">
        <v>73</v>
      </c>
      <c r="C62" s="12"/>
      <c r="D62" s="53"/>
      <c r="E62" s="81"/>
      <c r="F62" s="124"/>
      <c r="G62" s="43"/>
    </row>
    <row r="63" spans="1:7" ht="18" customHeight="1" thickBot="1">
      <c r="A63" s="28" t="s">
        <v>55</v>
      </c>
      <c r="B63" s="16" t="s">
        <v>56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36</v>
      </c>
      <c r="B64" s="125" t="s">
        <v>94</v>
      </c>
      <c r="C64" s="126"/>
      <c r="D64" s="127"/>
      <c r="E64" s="128"/>
      <c r="F64" s="129"/>
      <c r="G64" s="130" t="s">
        <v>83</v>
      </c>
    </row>
    <row r="65" spans="1:7" ht="18" customHeight="1" thickBot="1">
      <c r="A65" s="90"/>
      <c r="B65" s="91" t="s">
        <v>95</v>
      </c>
      <c r="C65" s="11"/>
      <c r="D65" s="60"/>
      <c r="E65" s="81"/>
      <c r="F65" s="124"/>
      <c r="G65" s="43" t="s">
        <v>80</v>
      </c>
    </row>
    <row r="66" spans="1:7" ht="18" customHeight="1" thickBot="1">
      <c r="A66" s="95"/>
      <c r="B66" s="96" t="s">
        <v>96</v>
      </c>
      <c r="C66" s="44"/>
      <c r="D66" s="106"/>
      <c r="E66" s="97"/>
      <c r="F66" s="121"/>
      <c r="G66" s="32" t="s">
        <v>81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SUM(C52:C66)</f>
        <v>0</v>
      </c>
      <c r="D67" s="122">
        <f>SUM(D52:D66)</f>
        <v>0</v>
      </c>
      <c r="E67" s="123">
        <f>SUM(E52:E66)</f>
        <v>0</v>
      </c>
      <c r="F67" s="116">
        <f>SUM(F52:F66)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51</v>
      </c>
    </row>
    <row r="70" spans="1:7" s="15" customFormat="1" ht="46.5" customHeight="1" thickBot="1">
      <c r="A70" s="57" t="s">
        <v>90</v>
      </c>
      <c r="B70" s="57"/>
      <c r="C70" s="57"/>
      <c r="D70" s="57"/>
      <c r="E70" s="88" t="s">
        <v>77</v>
      </c>
      <c r="F70" s="68" t="s">
        <v>78</v>
      </c>
      <c r="G70" s="57"/>
    </row>
    <row r="71" spans="1:7" ht="18" customHeight="1">
      <c r="A71" s="21" t="s">
        <v>17</v>
      </c>
      <c r="B71" s="21" t="s">
        <v>86</v>
      </c>
      <c r="C71" s="35">
        <f>SUM(C67)</f>
        <v>0</v>
      </c>
      <c r="D71" s="35">
        <f>SUM(D67)</f>
        <v>0</v>
      </c>
      <c r="E71" s="82">
        <f>SUM(E67)</f>
        <v>0</v>
      </c>
      <c r="F71" s="85">
        <f>SUM(F67)</f>
        <v>0</v>
      </c>
      <c r="G71" s="21"/>
    </row>
    <row r="72" spans="1:7" ht="18" customHeight="1" thickBot="1">
      <c r="A72" s="36" t="s">
        <v>18</v>
      </c>
      <c r="B72" s="36" t="s">
        <v>91</v>
      </c>
      <c r="C72" s="37">
        <f>SUM(C48)</f>
        <v>0</v>
      </c>
      <c r="D72" s="37">
        <f>SUM(D48)</f>
        <v>0</v>
      </c>
      <c r="E72" s="83">
        <f>SUM(E48)</f>
        <v>0</v>
      </c>
      <c r="F72" s="86">
        <f>SUM(F48)</f>
        <v>0</v>
      </c>
      <c r="G72" s="20"/>
    </row>
    <row r="73" spans="1:7" s="15" customFormat="1" ht="18" customHeight="1" thickBot="1">
      <c r="A73" s="16"/>
      <c r="B73" s="38" t="s">
        <v>92</v>
      </c>
      <c r="C73" s="39">
        <f>SUM(C72-C71)</f>
        <v>0</v>
      </c>
      <c r="D73" s="39">
        <f>SUM(D72-D71)</f>
        <v>0</v>
      </c>
      <c r="E73" s="84">
        <f>SUM(E72-E71)</f>
        <v>0</v>
      </c>
      <c r="F73" s="87">
        <f>SUM(F72-F71)</f>
        <v>0</v>
      </c>
      <c r="G73" s="16"/>
    </row>
    <row r="74" spans="1:7" s="15" customFormat="1" ht="18" customHeight="1">
      <c r="A74" s="1"/>
      <c r="B74" s="47"/>
      <c r="C74" s="48"/>
      <c r="D74" s="48"/>
      <c r="E74" s="48"/>
      <c r="F74" s="48"/>
      <c r="G74" s="1"/>
    </row>
    <row r="75" spans="1:7" s="15" customFormat="1" ht="18" customHeight="1">
      <c r="A75" s="1"/>
      <c r="B75" s="47"/>
      <c r="C75" s="48"/>
      <c r="D75" s="48"/>
      <c r="E75" s="48"/>
      <c r="F75" s="48"/>
      <c r="G75" s="1"/>
    </row>
    <row r="76" spans="1:7" s="15" customFormat="1" ht="18" customHeight="1">
      <c r="A76" s="155" t="s">
        <v>70</v>
      </c>
      <c r="B76" s="155"/>
      <c r="C76" s="155"/>
      <c r="D76" s="155"/>
      <c r="E76" s="155"/>
      <c r="F76" s="155"/>
      <c r="G76" s="155"/>
    </row>
    <row r="77" spans="1:7" s="15" customFormat="1" ht="18" customHeight="1">
      <c r="A77" s="58" t="s">
        <v>99</v>
      </c>
      <c r="B77" s="47"/>
      <c r="C77" s="48"/>
      <c r="D77" s="48"/>
      <c r="E77" s="48"/>
      <c r="F77" s="48"/>
      <c r="G77" s="1"/>
    </row>
    <row r="78" spans="1:7" s="15" customFormat="1" ht="18" customHeight="1">
      <c r="A78" s="1"/>
      <c r="B78" s="47"/>
      <c r="C78" s="48"/>
      <c r="D78" s="48"/>
      <c r="E78" s="48"/>
      <c r="F78" s="48"/>
      <c r="G78" s="1"/>
    </row>
    <row r="79" spans="1:7" s="15" customFormat="1" ht="18" customHeight="1">
      <c r="A79" s="1"/>
      <c r="B79" s="47"/>
      <c r="C79" s="48"/>
      <c r="D79" s="48"/>
      <c r="E79" s="48"/>
      <c r="F79" s="48"/>
      <c r="G79" s="1"/>
    </row>
    <row r="80" spans="1:2" ht="18" customHeight="1">
      <c r="A80" s="156" t="s">
        <v>20</v>
      </c>
      <c r="B80" s="156"/>
    </row>
    <row r="81" spans="1:2" ht="18" customHeight="1">
      <c r="A81" s="156" t="s">
        <v>21</v>
      </c>
      <c r="B81" s="156"/>
    </row>
    <row r="82" spans="1:2" ht="18" customHeight="1">
      <c r="A82" s="156" t="s">
        <v>22</v>
      </c>
      <c r="B82" s="156"/>
    </row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80:G82" name="Oblast9"/>
    <protectedRange sqref="C52:G63" name="Oblast8"/>
    <protectedRange sqref="C9:G18" name="Oblast4"/>
    <protectedRange sqref="C20:G22" name="Oblast3"/>
    <protectedRange sqref="C9:G18" name="Oblast2"/>
    <protectedRange sqref="C5:G7" name="Oblast1"/>
    <protectedRange sqref="C20:G22" name="Oblast6"/>
    <protectedRange sqref="C24:G47" name="Oblast7"/>
    <protectedRange sqref="C64:G66" name="Oblast8_2"/>
  </protectedRanges>
  <mergeCells count="9">
    <mergeCell ref="A80:B80"/>
    <mergeCell ref="A81:B81"/>
    <mergeCell ref="A82:B82"/>
    <mergeCell ref="A1:G1"/>
    <mergeCell ref="A2:B2"/>
    <mergeCell ref="C2:G2"/>
    <mergeCell ref="A5:A7"/>
    <mergeCell ref="A9:A12"/>
    <mergeCell ref="A76:G76"/>
  </mergeCells>
  <printOptions/>
  <pageMargins left="0.7" right="0.7" top="0.787401575" bottom="0.787401575" header="0.3" footer="0.3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1" sqref="J4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55">
      <selection activeCell="G16" sqref="G16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58" t="s">
        <v>93</v>
      </c>
      <c r="B1" s="158"/>
      <c r="C1" s="158"/>
      <c r="D1" s="158"/>
      <c r="E1" s="158"/>
      <c r="F1" s="158"/>
      <c r="G1" s="158"/>
    </row>
    <row r="2" spans="1:7" ht="27.75" customHeight="1" thickBot="1">
      <c r="A2" s="159" t="s">
        <v>23</v>
      </c>
      <c r="B2" s="160"/>
      <c r="C2" s="161" t="s">
        <v>102</v>
      </c>
      <c r="D2" s="162"/>
      <c r="E2" s="162"/>
      <c r="F2" s="162"/>
      <c r="G2" s="163"/>
    </row>
    <row r="3" spans="1:7" s="15" customFormat="1" ht="51" customHeight="1" thickBot="1">
      <c r="A3" s="40" t="s">
        <v>1</v>
      </c>
      <c r="B3" s="41" t="s">
        <v>0</v>
      </c>
      <c r="C3" s="52" t="s">
        <v>76</v>
      </c>
      <c r="D3" s="52" t="s">
        <v>74</v>
      </c>
      <c r="E3" s="70" t="s">
        <v>77</v>
      </c>
      <c r="F3" s="68" t="s">
        <v>78</v>
      </c>
      <c r="G3" s="42" t="s">
        <v>75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124</v>
      </c>
      <c r="F4" s="113">
        <f>SUM(F5:F7)</f>
        <v>0</v>
      </c>
      <c r="G4" s="9"/>
    </row>
    <row r="5" spans="1:7" ht="18" customHeight="1">
      <c r="A5" s="164" t="s">
        <v>36</v>
      </c>
      <c r="B5" s="17" t="s">
        <v>37</v>
      </c>
      <c r="C5" s="6"/>
      <c r="D5" s="100"/>
      <c r="E5" s="72"/>
      <c r="F5" s="114"/>
      <c r="G5" s="3"/>
    </row>
    <row r="6" spans="1:8" ht="18" customHeight="1">
      <c r="A6" s="165"/>
      <c r="B6" s="19" t="s">
        <v>38</v>
      </c>
      <c r="C6" s="4" t="s">
        <v>51</v>
      </c>
      <c r="D6" s="65"/>
      <c r="E6" s="73">
        <v>21</v>
      </c>
      <c r="F6" s="115"/>
      <c r="G6" s="4"/>
      <c r="H6" s="50"/>
    </row>
    <row r="7" spans="1:7" ht="18" customHeight="1" thickBot="1">
      <c r="A7" s="166"/>
      <c r="B7" s="20" t="s">
        <v>39</v>
      </c>
      <c r="C7" s="7"/>
      <c r="D7" s="101"/>
      <c r="E7" s="74">
        <v>103</v>
      </c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215</v>
      </c>
      <c r="F8" s="113">
        <f>SUM(F9:F12)</f>
        <v>0</v>
      </c>
      <c r="G8" s="11"/>
    </row>
    <row r="9" spans="1:7" ht="18" customHeight="1">
      <c r="A9" s="167" t="s">
        <v>36</v>
      </c>
      <c r="B9" s="21" t="s">
        <v>40</v>
      </c>
      <c r="C9" s="3"/>
      <c r="D9" s="61"/>
      <c r="E9" s="76">
        <v>10</v>
      </c>
      <c r="F9" s="117"/>
      <c r="G9" s="3"/>
    </row>
    <row r="10" spans="1:7" ht="18" customHeight="1">
      <c r="A10" s="168"/>
      <c r="B10" s="19" t="s">
        <v>41</v>
      </c>
      <c r="C10" s="6"/>
      <c r="D10" s="100"/>
      <c r="E10" s="72">
        <v>160</v>
      </c>
      <c r="F10" s="114"/>
      <c r="G10" s="6"/>
    </row>
    <row r="11" spans="1:7" ht="18" customHeight="1">
      <c r="A11" s="168"/>
      <c r="B11" s="19" t="s">
        <v>42</v>
      </c>
      <c r="C11" s="4"/>
      <c r="D11" s="65"/>
      <c r="E11" s="73">
        <v>45</v>
      </c>
      <c r="F11" s="115"/>
      <c r="G11" s="4"/>
    </row>
    <row r="12" spans="1:7" ht="18" customHeight="1" thickBot="1">
      <c r="A12" s="169"/>
      <c r="B12" s="20" t="s">
        <v>43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59</v>
      </c>
      <c r="B14" s="23" t="s">
        <v>60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>
        <v>60</v>
      </c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>
        <v>36</v>
      </c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61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250</v>
      </c>
      <c r="F19" s="113">
        <f>SUM(F20:F22)</f>
        <v>0</v>
      </c>
      <c r="G19" s="11"/>
    </row>
    <row r="20" spans="1:7" s="15" customFormat="1" ht="18" customHeight="1">
      <c r="A20" s="25" t="s">
        <v>36</v>
      </c>
      <c r="B20" s="21" t="s">
        <v>44</v>
      </c>
      <c r="C20" s="108"/>
      <c r="D20" s="102"/>
      <c r="E20" s="110">
        <v>20</v>
      </c>
      <c r="F20" s="117"/>
      <c r="G20" s="12"/>
    </row>
    <row r="21" spans="1:7" s="15" customFormat="1" ht="18" customHeight="1">
      <c r="A21" s="22"/>
      <c r="B21" s="19" t="s">
        <v>45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39</v>
      </c>
      <c r="C22" s="109"/>
      <c r="D22" s="104"/>
      <c r="E22" s="112">
        <v>230</v>
      </c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166</v>
      </c>
      <c r="F23" s="113">
        <f>SUM(F24:F27)</f>
        <v>0</v>
      </c>
      <c r="G23" s="60"/>
    </row>
    <row r="24" spans="1:7" ht="18" customHeight="1">
      <c r="A24" s="54" t="s">
        <v>36</v>
      </c>
      <c r="B24" s="59" t="s">
        <v>46</v>
      </c>
      <c r="C24" s="3"/>
      <c r="D24" s="61"/>
      <c r="E24" s="72">
        <v>102</v>
      </c>
      <c r="F24" s="114"/>
      <c r="G24" s="61"/>
    </row>
    <row r="25" spans="1:7" ht="18" customHeight="1">
      <c r="A25" s="55"/>
      <c r="B25" s="63" t="s">
        <v>47</v>
      </c>
      <c r="C25" s="6"/>
      <c r="D25" s="100"/>
      <c r="E25" s="73">
        <v>64</v>
      </c>
      <c r="F25" s="115"/>
      <c r="G25" s="65"/>
    </row>
    <row r="26" spans="1:7" ht="18" customHeight="1">
      <c r="A26" s="55"/>
      <c r="B26" s="55" t="s">
        <v>48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49</v>
      </c>
      <c r="C27" s="107"/>
      <c r="D27" s="67"/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>
        <v>17</v>
      </c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>
        <v>10</v>
      </c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>
        <v>40</v>
      </c>
      <c r="F30" s="113"/>
      <c r="G30" s="11"/>
    </row>
    <row r="31" spans="1:7" s="15" customFormat="1" ht="18" customHeight="1" thickBot="1">
      <c r="A31" s="16">
        <v>528</v>
      </c>
      <c r="B31" s="16" t="s">
        <v>24</v>
      </c>
      <c r="C31" s="11"/>
      <c r="D31" s="60"/>
      <c r="E31" s="75"/>
      <c r="F31" s="113"/>
      <c r="G31" s="11"/>
    </row>
    <row r="32" spans="1:7" s="15" customFormat="1" ht="18" customHeight="1" thickBot="1">
      <c r="A32" s="16">
        <v>531</v>
      </c>
      <c r="B32" s="16" t="s">
        <v>32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33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65</v>
      </c>
      <c r="B34" s="16" t="s">
        <v>29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34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62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35</v>
      </c>
      <c r="C37" s="11"/>
      <c r="D37" s="60"/>
      <c r="E37" s="75"/>
      <c r="F37" s="113"/>
      <c r="G37" s="11"/>
    </row>
    <row r="38" spans="1:7" s="15" customFormat="1" ht="18" customHeight="1" thickBot="1">
      <c r="A38" s="28" t="s">
        <v>66</v>
      </c>
      <c r="B38" s="16" t="s">
        <v>57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63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58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52</v>
      </c>
      <c r="C41" s="11"/>
      <c r="D41" s="60"/>
      <c r="E41" s="75">
        <v>105</v>
      </c>
      <c r="F41" s="113"/>
      <c r="G41" s="11"/>
    </row>
    <row r="42" spans="1:7" s="15" customFormat="1" ht="18" customHeight="1" thickBot="1">
      <c r="A42" s="28">
        <v>549</v>
      </c>
      <c r="B42" s="16" t="s">
        <v>64</v>
      </c>
      <c r="C42" s="11"/>
      <c r="D42" s="60"/>
      <c r="E42" s="75">
        <v>10</v>
      </c>
      <c r="F42" s="113"/>
      <c r="G42" s="11"/>
    </row>
    <row r="43" spans="1:7" s="15" customFormat="1" ht="18" customHeight="1" thickBot="1">
      <c r="A43" s="28" t="s">
        <v>71</v>
      </c>
      <c r="B43" s="16" t="s">
        <v>69</v>
      </c>
      <c r="C43" s="11"/>
      <c r="D43" s="60"/>
      <c r="E43" s="75"/>
      <c r="F43" s="113"/>
      <c r="G43" s="11"/>
    </row>
    <row r="44" spans="1:7" s="15" customFormat="1" ht="18" customHeight="1" thickBot="1">
      <c r="A44" s="23">
        <v>569</v>
      </c>
      <c r="B44" s="23" t="s">
        <v>50</v>
      </c>
      <c r="C44" s="9"/>
      <c r="D44" s="99"/>
      <c r="E44" s="71"/>
      <c r="F44" s="116"/>
      <c r="G44" s="9"/>
    </row>
    <row r="45" spans="1:7" s="15" customFormat="1" ht="18" customHeight="1" thickBot="1">
      <c r="A45" s="28" t="s">
        <v>79</v>
      </c>
      <c r="B45" s="16" t="s">
        <v>97</v>
      </c>
      <c r="C45" s="11"/>
      <c r="D45" s="60"/>
      <c r="E45" s="75"/>
      <c r="F45" s="113"/>
      <c r="G45" s="92" t="s">
        <v>80</v>
      </c>
    </row>
    <row r="46" spans="1:7" s="15" customFormat="1" ht="18" customHeight="1" thickBot="1">
      <c r="A46" s="45" t="s">
        <v>79</v>
      </c>
      <c r="B46" s="22" t="s">
        <v>98</v>
      </c>
      <c r="C46" s="62"/>
      <c r="D46" s="105"/>
      <c r="E46" s="79"/>
      <c r="F46" s="120"/>
      <c r="G46" s="89" t="s">
        <v>81</v>
      </c>
    </row>
    <row r="47" spans="1:7" s="15" customFormat="1" ht="18" customHeight="1" thickBot="1">
      <c r="A47" s="29"/>
      <c r="B47" s="29" t="s">
        <v>53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1033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76</v>
      </c>
      <c r="D51" s="52" t="s">
        <v>74</v>
      </c>
      <c r="E51" s="70" t="s">
        <v>77</v>
      </c>
      <c r="F51" s="68" t="s">
        <v>78</v>
      </c>
      <c r="G51" s="42" t="s">
        <v>75</v>
      </c>
    </row>
    <row r="52" spans="1:7" s="15" customFormat="1" ht="18" customHeight="1" thickBot="1">
      <c r="A52" s="30">
        <v>602</v>
      </c>
      <c r="B52" s="16" t="s">
        <v>25</v>
      </c>
      <c r="C52" s="11"/>
      <c r="D52" s="60"/>
      <c r="E52" s="75">
        <v>3</v>
      </c>
      <c r="F52" s="113"/>
      <c r="G52" s="16"/>
    </row>
    <row r="53" spans="1:7" s="15" customFormat="1" ht="18" customHeight="1" thickBot="1">
      <c r="A53" s="16">
        <v>603</v>
      </c>
      <c r="B53" s="16" t="s">
        <v>26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27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28</v>
      </c>
      <c r="C55" s="11"/>
      <c r="D55" s="60"/>
      <c r="E55" s="75"/>
      <c r="F55" s="113"/>
      <c r="G55" s="16"/>
    </row>
    <row r="56" spans="1:7" s="15" customFormat="1" ht="18" customHeight="1" thickBot="1">
      <c r="A56" s="28">
        <v>641</v>
      </c>
      <c r="B56" s="16" t="s">
        <v>54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29</v>
      </c>
      <c r="C57" s="11"/>
      <c r="D57" s="60"/>
      <c r="E57" s="75"/>
      <c r="F57" s="113"/>
      <c r="G57" s="31"/>
    </row>
    <row r="58" spans="1:7" ht="18" customHeight="1" thickBot="1">
      <c r="A58" s="45" t="s">
        <v>67</v>
      </c>
      <c r="B58" s="22" t="s">
        <v>68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30</v>
      </c>
      <c r="C59" s="11"/>
      <c r="D59" s="60"/>
      <c r="E59" s="75"/>
      <c r="F59" s="113"/>
      <c r="G59" s="16"/>
    </row>
    <row r="60" spans="1:7" s="15" customFormat="1" ht="18" customHeight="1" thickBot="1">
      <c r="A60" s="16">
        <v>649</v>
      </c>
      <c r="B60" s="16" t="s">
        <v>31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72</v>
      </c>
      <c r="B62" s="26" t="s">
        <v>73</v>
      </c>
      <c r="C62" s="12"/>
      <c r="D62" s="53"/>
      <c r="E62" s="81"/>
      <c r="F62" s="124"/>
      <c r="G62" s="43"/>
    </row>
    <row r="63" spans="1:7" ht="18" customHeight="1" thickBot="1">
      <c r="A63" s="28" t="s">
        <v>55</v>
      </c>
      <c r="B63" s="16" t="s">
        <v>56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36</v>
      </c>
      <c r="B64" s="125" t="s">
        <v>94</v>
      </c>
      <c r="C64" s="126"/>
      <c r="D64" s="127"/>
      <c r="E64" s="128"/>
      <c r="F64" s="129"/>
      <c r="G64" s="130" t="s">
        <v>82</v>
      </c>
    </row>
    <row r="65" spans="1:7" ht="18" customHeight="1" thickBot="1">
      <c r="A65" s="90"/>
      <c r="B65" s="91" t="s">
        <v>95</v>
      </c>
      <c r="C65" s="11"/>
      <c r="D65" s="60"/>
      <c r="E65" s="81"/>
      <c r="F65" s="124"/>
      <c r="G65" s="43" t="s">
        <v>80</v>
      </c>
    </row>
    <row r="66" spans="1:7" ht="18" customHeight="1" thickBot="1">
      <c r="A66" s="95"/>
      <c r="B66" s="96" t="s">
        <v>96</v>
      </c>
      <c r="C66" s="44"/>
      <c r="D66" s="106"/>
      <c r="E66" s="97"/>
      <c r="F66" s="121"/>
      <c r="G66" s="32" t="s">
        <v>81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SUM(C52:C66)</f>
        <v>0</v>
      </c>
      <c r="D67" s="122">
        <f>SUM(D52:D66)</f>
        <v>0</v>
      </c>
      <c r="E67" s="123">
        <f>SUM(E52:E66)</f>
        <v>3</v>
      </c>
      <c r="F67" s="116">
        <f>SUM(F52:F66)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51</v>
      </c>
    </row>
    <row r="70" spans="1:7" s="15" customFormat="1" ht="46.5" customHeight="1" thickBot="1">
      <c r="A70" s="57" t="s">
        <v>84</v>
      </c>
      <c r="B70" s="57"/>
      <c r="C70" s="57"/>
      <c r="D70" s="57"/>
      <c r="E70" s="88" t="s">
        <v>77</v>
      </c>
      <c r="F70" s="68" t="s">
        <v>78</v>
      </c>
      <c r="G70" s="57"/>
    </row>
    <row r="71" spans="1:7" ht="18" customHeight="1">
      <c r="A71" s="21" t="s">
        <v>17</v>
      </c>
      <c r="B71" s="21" t="s">
        <v>85</v>
      </c>
      <c r="C71" s="35">
        <f>SUM(C67)</f>
        <v>0</v>
      </c>
      <c r="D71" s="35">
        <f>SUM(D67)</f>
        <v>0</v>
      </c>
      <c r="E71" s="82">
        <f>SUM(E67)</f>
        <v>3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86</v>
      </c>
      <c r="C72" s="131">
        <f>'rozpočet DČ 2018'!$C$71</f>
        <v>0</v>
      </c>
      <c r="D72" s="131">
        <f>'rozpočet DČ 2018'!$D$71</f>
        <v>0</v>
      </c>
      <c r="E72" s="132">
        <f>'rozpočet DČ 2018'!$E$71</f>
        <v>0</v>
      </c>
      <c r="F72" s="133">
        <f>'rozpočet DČ 2018'!$F$71</f>
        <v>0</v>
      </c>
      <c r="G72" s="27"/>
    </row>
    <row r="73" spans="1:7" ht="18" customHeight="1">
      <c r="A73" s="19" t="s">
        <v>18</v>
      </c>
      <c r="B73" s="19" t="s">
        <v>87</v>
      </c>
      <c r="C73" s="137">
        <f>SUM(C48)</f>
        <v>0</v>
      </c>
      <c r="D73" s="137">
        <f>SUM(D48)</f>
        <v>0</v>
      </c>
      <c r="E73" s="138">
        <f>SUM(E48)</f>
        <v>1033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88</v>
      </c>
      <c r="C74" s="134">
        <f>'rozpočet DČ 2018'!$C$72</f>
        <v>0</v>
      </c>
      <c r="D74" s="134">
        <f>'rozpočet DČ 2018'!$D$72</f>
        <v>0</v>
      </c>
      <c r="E74" s="135">
        <f>'rozpočet DČ 2018'!$E$72</f>
        <v>0</v>
      </c>
      <c r="F74" s="136">
        <f>'rozpočet DČ 2018'!$F$72</f>
        <v>0</v>
      </c>
      <c r="G74" s="20"/>
    </row>
    <row r="75" spans="1:7" s="15" customFormat="1" ht="18" customHeight="1" thickBot="1">
      <c r="A75" s="16"/>
      <c r="B75" s="38" t="s">
        <v>89</v>
      </c>
      <c r="C75" s="39">
        <f>SUM(C73-C71)</f>
        <v>0</v>
      </c>
      <c r="D75" s="39">
        <f>SUM(D73-D71)</f>
        <v>0</v>
      </c>
      <c r="E75" s="84">
        <f>SUM(E73-E71)</f>
        <v>1030</v>
      </c>
      <c r="F75" s="87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1"/>
      <c r="B77" s="47"/>
      <c r="C77" s="48"/>
      <c r="D77" s="48"/>
      <c r="E77" s="48"/>
      <c r="F77" s="48"/>
      <c r="G77" s="1"/>
    </row>
    <row r="78" spans="1:7" s="15" customFormat="1" ht="18" customHeight="1">
      <c r="A78" s="155" t="s">
        <v>70</v>
      </c>
      <c r="B78" s="155"/>
      <c r="C78" s="155"/>
      <c r="D78" s="155"/>
      <c r="E78" s="155"/>
      <c r="F78" s="155"/>
      <c r="G78" s="155"/>
    </row>
    <row r="79" spans="1:7" s="15" customFormat="1" ht="18" customHeight="1">
      <c r="A79" s="58" t="s">
        <v>99</v>
      </c>
      <c r="B79" s="47"/>
      <c r="C79" s="48"/>
      <c r="D79" s="48"/>
      <c r="E79" s="48"/>
      <c r="F79" s="48"/>
      <c r="G79" s="1"/>
    </row>
    <row r="80" spans="1:7" s="15" customFormat="1" ht="18" customHeight="1">
      <c r="A80" s="1"/>
      <c r="B80" s="47"/>
      <c r="C80" s="48"/>
      <c r="D80" s="48"/>
      <c r="E80" s="48"/>
      <c r="F80" s="48"/>
      <c r="G80" s="1"/>
    </row>
    <row r="81" spans="1:7" s="15" customFormat="1" ht="18" customHeight="1">
      <c r="A81" s="1"/>
      <c r="B81" s="47"/>
      <c r="C81" s="48"/>
      <c r="D81" s="48"/>
      <c r="E81" s="48"/>
      <c r="F81" s="48"/>
      <c r="G81" s="1"/>
    </row>
    <row r="82" spans="1:2" ht="18" customHeight="1">
      <c r="A82" s="156" t="s">
        <v>20</v>
      </c>
      <c r="B82" s="156"/>
    </row>
    <row r="83" spans="1:3" ht="18" customHeight="1">
      <c r="A83" s="156" t="s">
        <v>21</v>
      </c>
      <c r="B83" s="156"/>
      <c r="C83" s="33" t="s">
        <v>108</v>
      </c>
    </row>
    <row r="84" spans="1:2" ht="18" customHeight="1">
      <c r="A84" s="157">
        <v>42993</v>
      </c>
      <c r="B84" s="156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G88" sqref="G88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58" t="s">
        <v>93</v>
      </c>
      <c r="B1" s="158"/>
      <c r="C1" s="158"/>
      <c r="D1" s="158"/>
      <c r="E1" s="158"/>
      <c r="F1" s="158"/>
      <c r="G1" s="158"/>
    </row>
    <row r="2" spans="1:7" ht="27.75" customHeight="1" thickBot="1">
      <c r="A2" s="159" t="s">
        <v>23</v>
      </c>
      <c r="B2" s="160"/>
      <c r="C2" s="161" t="s">
        <v>103</v>
      </c>
      <c r="D2" s="162"/>
      <c r="E2" s="162"/>
      <c r="F2" s="162"/>
      <c r="G2" s="163"/>
    </row>
    <row r="3" spans="1:7" s="15" customFormat="1" ht="51" customHeight="1" thickBot="1">
      <c r="A3" s="40" t="s">
        <v>1</v>
      </c>
      <c r="B3" s="41" t="s">
        <v>0</v>
      </c>
      <c r="C3" s="52" t="s">
        <v>76</v>
      </c>
      <c r="D3" s="52" t="s">
        <v>74</v>
      </c>
      <c r="E3" s="70" t="s">
        <v>77</v>
      </c>
      <c r="F3" s="68" t="s">
        <v>78</v>
      </c>
      <c r="G3" s="42" t="s">
        <v>75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34</v>
      </c>
      <c r="F4" s="113">
        <f>SUM(F5:F7)</f>
        <v>0</v>
      </c>
      <c r="G4" s="9"/>
    </row>
    <row r="5" spans="1:7" ht="18" customHeight="1">
      <c r="A5" s="164" t="s">
        <v>36</v>
      </c>
      <c r="B5" s="17" t="s">
        <v>37</v>
      </c>
      <c r="C5" s="6"/>
      <c r="D5" s="100"/>
      <c r="E5" s="72"/>
      <c r="F5" s="114"/>
      <c r="G5" s="3"/>
    </row>
    <row r="6" spans="1:8" ht="18" customHeight="1">
      <c r="A6" s="165"/>
      <c r="B6" s="19" t="s">
        <v>38</v>
      </c>
      <c r="C6" s="4" t="s">
        <v>51</v>
      </c>
      <c r="D6" s="65"/>
      <c r="E6" s="73">
        <v>4</v>
      </c>
      <c r="F6" s="115"/>
      <c r="G6" s="4"/>
      <c r="H6" s="50"/>
    </row>
    <row r="7" spans="1:7" ht="18" customHeight="1" thickBot="1">
      <c r="A7" s="166"/>
      <c r="B7" s="20" t="s">
        <v>39</v>
      </c>
      <c r="C7" s="7"/>
      <c r="D7" s="101"/>
      <c r="E7" s="74">
        <v>30</v>
      </c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167" t="s">
        <v>36</v>
      </c>
      <c r="B9" s="21" t="s">
        <v>40</v>
      </c>
      <c r="C9" s="3"/>
      <c r="D9" s="61"/>
      <c r="E9" s="76"/>
      <c r="F9" s="117"/>
      <c r="G9" s="3"/>
    </row>
    <row r="10" spans="1:7" ht="18" customHeight="1">
      <c r="A10" s="168"/>
      <c r="B10" s="19" t="s">
        <v>41</v>
      </c>
      <c r="C10" s="6"/>
      <c r="D10" s="100"/>
      <c r="E10" s="72"/>
      <c r="F10" s="114"/>
      <c r="G10" s="6"/>
    </row>
    <row r="11" spans="1:7" ht="18" customHeight="1">
      <c r="A11" s="168"/>
      <c r="B11" s="19" t="s">
        <v>42</v>
      </c>
      <c r="C11" s="4"/>
      <c r="D11" s="65"/>
      <c r="E11" s="73"/>
      <c r="F11" s="115"/>
      <c r="G11" s="4"/>
    </row>
    <row r="12" spans="1:7" ht="18" customHeight="1" thickBot="1">
      <c r="A12" s="169"/>
      <c r="B12" s="20" t="s">
        <v>43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59</v>
      </c>
      <c r="B14" s="23" t="s">
        <v>60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/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61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0</v>
      </c>
      <c r="F19" s="113">
        <f>SUM(F20:F22)</f>
        <v>0</v>
      </c>
      <c r="G19" s="11"/>
    </row>
    <row r="20" spans="1:7" s="15" customFormat="1" ht="18" customHeight="1">
      <c r="A20" s="25" t="s">
        <v>36</v>
      </c>
      <c r="B20" s="21" t="s">
        <v>44</v>
      </c>
      <c r="C20" s="108"/>
      <c r="D20" s="102"/>
      <c r="E20" s="110"/>
      <c r="F20" s="117"/>
      <c r="G20" s="12"/>
    </row>
    <row r="21" spans="1:7" s="15" customFormat="1" ht="18" customHeight="1">
      <c r="A21" s="22"/>
      <c r="B21" s="19" t="s">
        <v>45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39</v>
      </c>
      <c r="C22" s="109"/>
      <c r="D22" s="104"/>
      <c r="E22" s="112"/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36</v>
      </c>
      <c r="B24" s="59" t="s">
        <v>46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47</v>
      </c>
      <c r="C25" s="6"/>
      <c r="D25" s="100"/>
      <c r="E25" s="73"/>
      <c r="F25" s="115"/>
      <c r="G25" s="65"/>
    </row>
    <row r="26" spans="1:7" ht="18" customHeight="1">
      <c r="A26" s="55"/>
      <c r="B26" s="55" t="s">
        <v>48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49</v>
      </c>
      <c r="C27" s="107"/>
      <c r="D27" s="67"/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s="15" customFormat="1" ht="18" customHeight="1" thickBot="1">
      <c r="A31" s="16">
        <v>528</v>
      </c>
      <c r="B31" s="16" t="s">
        <v>24</v>
      </c>
      <c r="C31" s="11"/>
      <c r="D31" s="60"/>
      <c r="E31" s="75"/>
      <c r="F31" s="113"/>
      <c r="G31" s="11"/>
    </row>
    <row r="32" spans="1:7" s="15" customFormat="1" ht="18" customHeight="1" thickBot="1">
      <c r="A32" s="16">
        <v>531</v>
      </c>
      <c r="B32" s="16" t="s">
        <v>32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33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65</v>
      </c>
      <c r="B34" s="16" t="s">
        <v>29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34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62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35</v>
      </c>
      <c r="C37" s="11"/>
      <c r="D37" s="60"/>
      <c r="E37" s="75"/>
      <c r="F37" s="113"/>
      <c r="G37" s="11"/>
    </row>
    <row r="38" spans="1:7" s="15" customFormat="1" ht="18" customHeight="1" thickBot="1">
      <c r="A38" s="28" t="s">
        <v>66</v>
      </c>
      <c r="B38" s="16" t="s">
        <v>57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63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58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52</v>
      </c>
      <c r="C41" s="11"/>
      <c r="D41" s="60"/>
      <c r="E41" s="75"/>
      <c r="F41" s="113"/>
      <c r="G41" s="11"/>
    </row>
    <row r="42" spans="1:7" s="15" customFormat="1" ht="18" customHeight="1" thickBot="1">
      <c r="A42" s="28">
        <v>549</v>
      </c>
      <c r="B42" s="16" t="s">
        <v>64</v>
      </c>
      <c r="C42" s="11"/>
      <c r="D42" s="60"/>
      <c r="E42" s="75"/>
      <c r="F42" s="113"/>
      <c r="G42" s="11"/>
    </row>
    <row r="43" spans="1:7" s="15" customFormat="1" ht="18" customHeight="1" thickBot="1">
      <c r="A43" s="28" t="s">
        <v>71</v>
      </c>
      <c r="B43" s="16" t="s">
        <v>69</v>
      </c>
      <c r="C43" s="11"/>
      <c r="D43" s="60"/>
      <c r="E43" s="75"/>
      <c r="F43" s="113"/>
      <c r="G43" s="11"/>
    </row>
    <row r="44" spans="1:7" s="15" customFormat="1" ht="18" customHeight="1" thickBot="1">
      <c r="A44" s="23">
        <v>569</v>
      </c>
      <c r="B44" s="23" t="s">
        <v>50</v>
      </c>
      <c r="C44" s="9"/>
      <c r="D44" s="99"/>
      <c r="E44" s="71"/>
      <c r="F44" s="116"/>
      <c r="G44" s="9"/>
    </row>
    <row r="45" spans="1:7" s="15" customFormat="1" ht="18" customHeight="1" thickBot="1">
      <c r="A45" s="28" t="s">
        <v>79</v>
      </c>
      <c r="B45" s="16" t="s">
        <v>97</v>
      </c>
      <c r="C45" s="11"/>
      <c r="D45" s="60"/>
      <c r="E45" s="75"/>
      <c r="F45" s="113"/>
      <c r="G45" s="92" t="s">
        <v>80</v>
      </c>
    </row>
    <row r="46" spans="1:7" s="15" customFormat="1" ht="18" customHeight="1" thickBot="1">
      <c r="A46" s="45" t="s">
        <v>79</v>
      </c>
      <c r="B46" s="22" t="s">
        <v>98</v>
      </c>
      <c r="C46" s="62"/>
      <c r="D46" s="105"/>
      <c r="E46" s="79"/>
      <c r="F46" s="120"/>
      <c r="G46" s="89" t="s">
        <v>81</v>
      </c>
    </row>
    <row r="47" spans="1:7" s="15" customFormat="1" ht="18" customHeight="1" thickBot="1">
      <c r="A47" s="29"/>
      <c r="B47" s="29" t="s">
        <v>53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34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76</v>
      </c>
      <c r="D51" s="52" t="s">
        <v>74</v>
      </c>
      <c r="E51" s="70" t="s">
        <v>77</v>
      </c>
      <c r="F51" s="68" t="s">
        <v>78</v>
      </c>
      <c r="G51" s="42" t="s">
        <v>75</v>
      </c>
    </row>
    <row r="52" spans="1:7" s="15" customFormat="1" ht="18" customHeight="1" thickBot="1">
      <c r="A52" s="30">
        <v>602</v>
      </c>
      <c r="B52" s="16" t="s">
        <v>25</v>
      </c>
      <c r="C52" s="11"/>
      <c r="D52" s="60"/>
      <c r="E52" s="75">
        <v>17</v>
      </c>
      <c r="F52" s="113"/>
      <c r="G52" s="16"/>
    </row>
    <row r="53" spans="1:7" s="15" customFormat="1" ht="18" customHeight="1" thickBot="1">
      <c r="A53" s="16">
        <v>603</v>
      </c>
      <c r="B53" s="16" t="s">
        <v>26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27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28</v>
      </c>
      <c r="C55" s="11"/>
      <c r="D55" s="60"/>
      <c r="E55" s="75"/>
      <c r="F55" s="113"/>
      <c r="G55" s="16"/>
    </row>
    <row r="56" spans="1:7" s="15" customFormat="1" ht="18" customHeight="1" thickBot="1">
      <c r="A56" s="28">
        <v>641</v>
      </c>
      <c r="B56" s="16" t="s">
        <v>54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29</v>
      </c>
      <c r="C57" s="11"/>
      <c r="D57" s="60"/>
      <c r="E57" s="75"/>
      <c r="F57" s="113"/>
      <c r="G57" s="31"/>
    </row>
    <row r="58" spans="1:7" ht="18" customHeight="1" thickBot="1">
      <c r="A58" s="45" t="s">
        <v>67</v>
      </c>
      <c r="B58" s="22" t="s">
        <v>68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30</v>
      </c>
      <c r="C59" s="11"/>
      <c r="D59" s="60"/>
      <c r="E59" s="75"/>
      <c r="F59" s="113"/>
      <c r="G59" s="16"/>
    </row>
    <row r="60" spans="1:7" s="15" customFormat="1" ht="18" customHeight="1" thickBot="1">
      <c r="A60" s="16">
        <v>649</v>
      </c>
      <c r="B60" s="16" t="s">
        <v>31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72</v>
      </c>
      <c r="B62" s="26" t="s">
        <v>73</v>
      </c>
      <c r="C62" s="12"/>
      <c r="D62" s="53"/>
      <c r="E62" s="81"/>
      <c r="F62" s="124"/>
      <c r="G62" s="43"/>
    </row>
    <row r="63" spans="1:7" ht="18" customHeight="1" thickBot="1">
      <c r="A63" s="28" t="s">
        <v>55</v>
      </c>
      <c r="B63" s="16" t="s">
        <v>56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36</v>
      </c>
      <c r="B64" s="125" t="s">
        <v>94</v>
      </c>
      <c r="C64" s="126"/>
      <c r="D64" s="127"/>
      <c r="E64" s="128"/>
      <c r="F64" s="129"/>
      <c r="G64" s="130" t="s">
        <v>82</v>
      </c>
    </row>
    <row r="65" spans="1:7" ht="18" customHeight="1" thickBot="1">
      <c r="A65" s="90"/>
      <c r="B65" s="91" t="s">
        <v>95</v>
      </c>
      <c r="C65" s="11"/>
      <c r="D65" s="60"/>
      <c r="E65" s="81"/>
      <c r="F65" s="124"/>
      <c r="G65" s="43" t="s">
        <v>80</v>
      </c>
    </row>
    <row r="66" spans="1:7" ht="18" customHeight="1" thickBot="1">
      <c r="A66" s="95"/>
      <c r="B66" s="96" t="s">
        <v>96</v>
      </c>
      <c r="C66" s="44"/>
      <c r="D66" s="106"/>
      <c r="E66" s="97"/>
      <c r="F66" s="121"/>
      <c r="G66" s="32" t="s">
        <v>81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SUM(C52:C66)</f>
        <v>0</v>
      </c>
      <c r="D67" s="122">
        <f>SUM(D52:D66)</f>
        <v>0</v>
      </c>
      <c r="E67" s="123">
        <f>SUM(E52:E66)</f>
        <v>17</v>
      </c>
      <c r="F67" s="116">
        <f>SUM(F52:F66)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51</v>
      </c>
    </row>
    <row r="70" spans="1:7" s="15" customFormat="1" ht="46.5" customHeight="1" thickBot="1">
      <c r="A70" s="57" t="s">
        <v>84</v>
      </c>
      <c r="B70" s="57"/>
      <c r="C70" s="57"/>
      <c r="D70" s="57"/>
      <c r="E70" s="88" t="s">
        <v>77</v>
      </c>
      <c r="F70" s="68" t="s">
        <v>78</v>
      </c>
      <c r="G70" s="57"/>
    </row>
    <row r="71" spans="1:7" ht="18" customHeight="1">
      <c r="A71" s="21" t="s">
        <v>17</v>
      </c>
      <c r="B71" s="21" t="s">
        <v>85</v>
      </c>
      <c r="C71" s="35">
        <f>SUM(C67)</f>
        <v>0</v>
      </c>
      <c r="D71" s="35">
        <f>SUM(D67)</f>
        <v>0</v>
      </c>
      <c r="E71" s="82">
        <f>SUM(E67)</f>
        <v>17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86</v>
      </c>
      <c r="C72" s="131">
        <f>'rozpočet DČ 2018'!$C$71</f>
        <v>0</v>
      </c>
      <c r="D72" s="131">
        <f>'rozpočet DČ 2018'!$D$71</f>
        <v>0</v>
      </c>
      <c r="E72" s="132">
        <f>'rozpočet DČ 2018'!$E$71</f>
        <v>0</v>
      </c>
      <c r="F72" s="133">
        <f>'rozpočet DČ 2018'!$F$71</f>
        <v>0</v>
      </c>
      <c r="G72" s="27"/>
    </row>
    <row r="73" spans="1:7" ht="18" customHeight="1">
      <c r="A73" s="19" t="s">
        <v>18</v>
      </c>
      <c r="B73" s="19" t="s">
        <v>87</v>
      </c>
      <c r="C73" s="137">
        <f>SUM(C48)</f>
        <v>0</v>
      </c>
      <c r="D73" s="137">
        <f>SUM(D48)</f>
        <v>0</v>
      </c>
      <c r="E73" s="138">
        <f>SUM(E48)</f>
        <v>34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88</v>
      </c>
      <c r="C74" s="134">
        <f>'rozpočet DČ 2018'!$C$72</f>
        <v>0</v>
      </c>
      <c r="D74" s="134">
        <f>'rozpočet DČ 2018'!$D$72</f>
        <v>0</v>
      </c>
      <c r="E74" s="135">
        <f>'rozpočet DČ 2018'!$E$72</f>
        <v>0</v>
      </c>
      <c r="F74" s="136">
        <f>'rozpočet DČ 2018'!$F$72</f>
        <v>0</v>
      </c>
      <c r="G74" s="20"/>
    </row>
    <row r="75" spans="1:7" s="15" customFormat="1" ht="18" customHeight="1" thickBot="1">
      <c r="A75" s="16"/>
      <c r="B75" s="38" t="s">
        <v>89</v>
      </c>
      <c r="C75" s="39">
        <f>SUM(C73-C71)</f>
        <v>0</v>
      </c>
      <c r="D75" s="39">
        <f>SUM(D73-D71)</f>
        <v>0</v>
      </c>
      <c r="E75" s="84">
        <f>SUM(E73-E71)</f>
        <v>17</v>
      </c>
      <c r="F75" s="87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1"/>
      <c r="B77" s="47"/>
      <c r="C77" s="48"/>
      <c r="D77" s="48"/>
      <c r="E77" s="48"/>
      <c r="F77" s="48"/>
      <c r="G77" s="1"/>
    </row>
    <row r="78" spans="1:7" s="15" customFormat="1" ht="18" customHeight="1">
      <c r="A78" s="155" t="s">
        <v>70</v>
      </c>
      <c r="B78" s="155"/>
      <c r="C78" s="155"/>
      <c r="D78" s="155"/>
      <c r="E78" s="155"/>
      <c r="F78" s="155"/>
      <c r="G78" s="155"/>
    </row>
    <row r="79" spans="1:7" s="15" customFormat="1" ht="18" customHeight="1">
      <c r="A79" s="58" t="s">
        <v>99</v>
      </c>
      <c r="B79" s="47"/>
      <c r="C79" s="48"/>
      <c r="D79" s="48"/>
      <c r="E79" s="48"/>
      <c r="F79" s="48"/>
      <c r="G79" s="1"/>
    </row>
    <row r="80" spans="1:7" s="15" customFormat="1" ht="18" customHeight="1">
      <c r="A80" s="1"/>
      <c r="B80" s="47"/>
      <c r="C80" s="48"/>
      <c r="D80" s="48"/>
      <c r="E80" s="48"/>
      <c r="F80" s="48"/>
      <c r="G80" s="1"/>
    </row>
    <row r="81" spans="1:7" s="15" customFormat="1" ht="18" customHeight="1">
      <c r="A81" s="1"/>
      <c r="B81" s="47"/>
      <c r="C81" s="48"/>
      <c r="D81" s="48"/>
      <c r="E81" s="48"/>
      <c r="F81" s="48"/>
      <c r="G81" s="1"/>
    </row>
    <row r="82" spans="1:2" ht="18" customHeight="1">
      <c r="A82" s="156" t="s">
        <v>20</v>
      </c>
      <c r="B82" s="156"/>
    </row>
    <row r="83" spans="1:2" ht="18" customHeight="1">
      <c r="A83" s="156" t="s">
        <v>21</v>
      </c>
      <c r="B83" s="156"/>
    </row>
    <row r="84" spans="1:3" ht="18" customHeight="1">
      <c r="A84" s="157">
        <v>42993</v>
      </c>
      <c r="B84" s="156"/>
      <c r="C84" s="33" t="s">
        <v>108</v>
      </c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7">
      <selection activeCell="F16" sqref="F16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58" t="s">
        <v>93</v>
      </c>
      <c r="B1" s="158"/>
      <c r="C1" s="158"/>
      <c r="D1" s="158"/>
      <c r="E1" s="158"/>
      <c r="F1" s="158"/>
      <c r="G1" s="158"/>
    </row>
    <row r="2" spans="1:7" ht="27.75" customHeight="1" thickBot="1">
      <c r="A2" s="159" t="s">
        <v>23</v>
      </c>
      <c r="B2" s="160"/>
      <c r="C2" s="161" t="s">
        <v>104</v>
      </c>
      <c r="D2" s="162"/>
      <c r="E2" s="162"/>
      <c r="F2" s="162"/>
      <c r="G2" s="163"/>
    </row>
    <row r="3" spans="1:7" s="15" customFormat="1" ht="51" customHeight="1" thickBot="1">
      <c r="A3" s="40" t="s">
        <v>1</v>
      </c>
      <c r="B3" s="41" t="s">
        <v>0</v>
      </c>
      <c r="C3" s="52" t="s">
        <v>76</v>
      </c>
      <c r="D3" s="52" t="s">
        <v>74</v>
      </c>
      <c r="E3" s="70" t="s">
        <v>77</v>
      </c>
      <c r="F3" s="68" t="s">
        <v>78</v>
      </c>
      <c r="G3" s="42" t="s">
        <v>75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54</v>
      </c>
      <c r="F4" s="113">
        <f>SUM(F5:F7)</f>
        <v>0</v>
      </c>
      <c r="G4" s="9"/>
    </row>
    <row r="5" spans="1:7" ht="18" customHeight="1">
      <c r="A5" s="164" t="s">
        <v>36</v>
      </c>
      <c r="B5" s="17" t="s">
        <v>37</v>
      </c>
      <c r="C5" s="6"/>
      <c r="D5" s="100"/>
      <c r="E5" s="72"/>
      <c r="F5" s="114"/>
      <c r="G5" s="3"/>
    </row>
    <row r="6" spans="1:8" ht="18" customHeight="1">
      <c r="A6" s="165"/>
      <c r="B6" s="19" t="s">
        <v>38</v>
      </c>
      <c r="C6" s="4" t="s">
        <v>51</v>
      </c>
      <c r="D6" s="65"/>
      <c r="E6" s="73">
        <v>5</v>
      </c>
      <c r="F6" s="115"/>
      <c r="G6" s="4"/>
      <c r="H6" s="50"/>
    </row>
    <row r="7" spans="1:7" ht="18" customHeight="1" thickBot="1">
      <c r="A7" s="166"/>
      <c r="B7" s="20" t="s">
        <v>39</v>
      </c>
      <c r="C7" s="7"/>
      <c r="D7" s="101"/>
      <c r="E7" s="74">
        <v>49</v>
      </c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135</v>
      </c>
      <c r="F8" s="113">
        <f>SUM(F9:F12)</f>
        <v>0</v>
      </c>
      <c r="G8" s="11"/>
    </row>
    <row r="9" spans="1:7" ht="18" customHeight="1">
      <c r="A9" s="167" t="s">
        <v>36</v>
      </c>
      <c r="B9" s="21" t="s">
        <v>40</v>
      </c>
      <c r="C9" s="3"/>
      <c r="D9" s="61"/>
      <c r="E9" s="76">
        <v>25</v>
      </c>
      <c r="F9" s="117"/>
      <c r="G9" s="3"/>
    </row>
    <row r="10" spans="1:7" ht="18" customHeight="1">
      <c r="A10" s="168"/>
      <c r="B10" s="19" t="s">
        <v>41</v>
      </c>
      <c r="C10" s="6"/>
      <c r="D10" s="100"/>
      <c r="E10" s="72">
        <v>70</v>
      </c>
      <c r="F10" s="114"/>
      <c r="G10" s="6"/>
    </row>
    <row r="11" spans="1:7" ht="18" customHeight="1">
      <c r="A11" s="168"/>
      <c r="B11" s="19" t="s">
        <v>42</v>
      </c>
      <c r="C11" s="4"/>
      <c r="D11" s="65"/>
      <c r="E11" s="73">
        <v>40</v>
      </c>
      <c r="F11" s="115"/>
      <c r="G11" s="4"/>
    </row>
    <row r="12" spans="1:7" ht="18" customHeight="1" thickBot="1">
      <c r="A12" s="169"/>
      <c r="B12" s="20" t="s">
        <v>43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59</v>
      </c>
      <c r="B14" s="23" t="s">
        <v>60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>
        <v>20</v>
      </c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>
        <v>7</v>
      </c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61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73</v>
      </c>
      <c r="F19" s="113">
        <f>SUM(F20:F22)</f>
        <v>0</v>
      </c>
      <c r="G19" s="11"/>
    </row>
    <row r="20" spans="1:7" s="15" customFormat="1" ht="18" customHeight="1">
      <c r="A20" s="25" t="s">
        <v>36</v>
      </c>
      <c r="B20" s="21" t="s">
        <v>44</v>
      </c>
      <c r="C20" s="108"/>
      <c r="D20" s="102"/>
      <c r="E20" s="110">
        <v>13</v>
      </c>
      <c r="F20" s="117"/>
      <c r="G20" s="12"/>
    </row>
    <row r="21" spans="1:7" s="15" customFormat="1" ht="18" customHeight="1">
      <c r="A21" s="22"/>
      <c r="B21" s="19" t="s">
        <v>45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39</v>
      </c>
      <c r="C22" s="109"/>
      <c r="D22" s="104"/>
      <c r="E22" s="112">
        <v>60</v>
      </c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7</v>
      </c>
      <c r="F23" s="113">
        <f>SUM(F24:F27)</f>
        <v>0</v>
      </c>
      <c r="G23" s="60"/>
    </row>
    <row r="24" spans="1:7" ht="18" customHeight="1">
      <c r="A24" s="54" t="s">
        <v>36</v>
      </c>
      <c r="B24" s="59" t="s">
        <v>46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47</v>
      </c>
      <c r="C25" s="6"/>
      <c r="D25" s="100"/>
      <c r="E25" s="73">
        <v>7</v>
      </c>
      <c r="F25" s="115"/>
      <c r="G25" s="65"/>
    </row>
    <row r="26" spans="1:7" ht="18" customHeight="1">
      <c r="A26" s="55"/>
      <c r="B26" s="55" t="s">
        <v>48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49</v>
      </c>
      <c r="C27" s="107"/>
      <c r="D27" s="67"/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>
        <v>4</v>
      </c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>
        <v>15</v>
      </c>
      <c r="F30" s="113"/>
      <c r="G30" s="11"/>
    </row>
    <row r="31" spans="1:7" s="15" customFormat="1" ht="18" customHeight="1" thickBot="1">
      <c r="A31" s="16">
        <v>528</v>
      </c>
      <c r="B31" s="16" t="s">
        <v>24</v>
      </c>
      <c r="C31" s="11"/>
      <c r="D31" s="60"/>
      <c r="E31" s="75"/>
      <c r="F31" s="113"/>
      <c r="G31" s="11"/>
    </row>
    <row r="32" spans="1:7" s="15" customFormat="1" ht="18" customHeight="1" thickBot="1">
      <c r="A32" s="16">
        <v>531</v>
      </c>
      <c r="B32" s="16" t="s">
        <v>32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33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65</v>
      </c>
      <c r="B34" s="16" t="s">
        <v>29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34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62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35</v>
      </c>
      <c r="C37" s="11"/>
      <c r="D37" s="60"/>
      <c r="E37" s="75"/>
      <c r="F37" s="113"/>
      <c r="G37" s="11"/>
    </row>
    <row r="38" spans="1:7" s="15" customFormat="1" ht="18" customHeight="1" thickBot="1">
      <c r="A38" s="28" t="s">
        <v>66</v>
      </c>
      <c r="B38" s="16" t="s">
        <v>57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63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58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52</v>
      </c>
      <c r="C41" s="11"/>
      <c r="D41" s="60"/>
      <c r="E41" s="75">
        <v>23</v>
      </c>
      <c r="F41" s="113"/>
      <c r="G41" s="11"/>
    </row>
    <row r="42" spans="1:7" s="15" customFormat="1" ht="18" customHeight="1" thickBot="1">
      <c r="A42" s="28">
        <v>549</v>
      </c>
      <c r="B42" s="16" t="s">
        <v>64</v>
      </c>
      <c r="C42" s="11"/>
      <c r="D42" s="60"/>
      <c r="E42" s="75"/>
      <c r="F42" s="113"/>
      <c r="G42" s="11"/>
    </row>
    <row r="43" spans="1:7" s="15" customFormat="1" ht="18" customHeight="1" thickBot="1">
      <c r="A43" s="28" t="s">
        <v>71</v>
      </c>
      <c r="B43" s="16" t="s">
        <v>69</v>
      </c>
      <c r="C43" s="11"/>
      <c r="D43" s="60"/>
      <c r="E43" s="75"/>
      <c r="F43" s="113"/>
      <c r="G43" s="11"/>
    </row>
    <row r="44" spans="1:7" s="15" customFormat="1" ht="18" customHeight="1" thickBot="1">
      <c r="A44" s="23">
        <v>569</v>
      </c>
      <c r="B44" s="23" t="s">
        <v>50</v>
      </c>
      <c r="C44" s="9"/>
      <c r="D44" s="99"/>
      <c r="E44" s="71"/>
      <c r="F44" s="116"/>
      <c r="G44" s="9"/>
    </row>
    <row r="45" spans="1:7" s="15" customFormat="1" ht="18" customHeight="1" thickBot="1">
      <c r="A45" s="28" t="s">
        <v>79</v>
      </c>
      <c r="B45" s="16" t="s">
        <v>97</v>
      </c>
      <c r="C45" s="11"/>
      <c r="D45" s="60"/>
      <c r="E45" s="75"/>
      <c r="F45" s="113"/>
      <c r="G45" s="92" t="s">
        <v>80</v>
      </c>
    </row>
    <row r="46" spans="1:7" s="15" customFormat="1" ht="18" customHeight="1" thickBot="1">
      <c r="A46" s="45" t="s">
        <v>79</v>
      </c>
      <c r="B46" s="22" t="s">
        <v>98</v>
      </c>
      <c r="C46" s="62"/>
      <c r="D46" s="105"/>
      <c r="E46" s="79"/>
      <c r="F46" s="120"/>
      <c r="G46" s="89" t="s">
        <v>81</v>
      </c>
    </row>
    <row r="47" spans="1:7" s="15" customFormat="1" ht="18" customHeight="1" thickBot="1">
      <c r="A47" s="29"/>
      <c r="B47" s="29" t="s">
        <v>53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338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76</v>
      </c>
      <c r="D51" s="52" t="s">
        <v>74</v>
      </c>
      <c r="E51" s="70" t="s">
        <v>77</v>
      </c>
      <c r="F51" s="68" t="s">
        <v>78</v>
      </c>
      <c r="G51" s="42" t="s">
        <v>75</v>
      </c>
    </row>
    <row r="52" spans="1:7" s="15" customFormat="1" ht="18" customHeight="1" thickBot="1">
      <c r="A52" s="30">
        <v>602</v>
      </c>
      <c r="B52" s="16" t="s">
        <v>25</v>
      </c>
      <c r="C52" s="11"/>
      <c r="D52" s="60"/>
      <c r="E52" s="75">
        <v>33</v>
      </c>
      <c r="F52" s="113"/>
      <c r="G52" s="16"/>
    </row>
    <row r="53" spans="1:7" s="15" customFormat="1" ht="18" customHeight="1" thickBot="1">
      <c r="A53" s="16">
        <v>603</v>
      </c>
      <c r="B53" s="16" t="s">
        <v>26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27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28</v>
      </c>
      <c r="C55" s="11"/>
      <c r="D55" s="60"/>
      <c r="E55" s="75"/>
      <c r="F55" s="113"/>
      <c r="G55" s="16"/>
    </row>
    <row r="56" spans="1:7" s="15" customFormat="1" ht="18" customHeight="1" thickBot="1">
      <c r="A56" s="28">
        <v>641</v>
      </c>
      <c r="B56" s="16" t="s">
        <v>54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29</v>
      </c>
      <c r="C57" s="11"/>
      <c r="D57" s="60"/>
      <c r="E57" s="75"/>
      <c r="F57" s="113"/>
      <c r="G57" s="31"/>
    </row>
    <row r="58" spans="1:7" ht="18" customHeight="1" thickBot="1">
      <c r="A58" s="45" t="s">
        <v>67</v>
      </c>
      <c r="B58" s="22" t="s">
        <v>68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30</v>
      </c>
      <c r="C59" s="11"/>
      <c r="D59" s="60"/>
      <c r="E59" s="75"/>
      <c r="F59" s="113"/>
      <c r="G59" s="16"/>
    </row>
    <row r="60" spans="1:7" s="15" customFormat="1" ht="18" customHeight="1" thickBot="1">
      <c r="A60" s="16">
        <v>649</v>
      </c>
      <c r="B60" s="16" t="s">
        <v>31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72</v>
      </c>
      <c r="B62" s="26" t="s">
        <v>73</v>
      </c>
      <c r="C62" s="12"/>
      <c r="D62" s="53"/>
      <c r="E62" s="81"/>
      <c r="F62" s="124"/>
      <c r="G62" s="43"/>
    </row>
    <row r="63" spans="1:7" ht="18" customHeight="1" thickBot="1">
      <c r="A63" s="28" t="s">
        <v>55</v>
      </c>
      <c r="B63" s="16" t="s">
        <v>56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36</v>
      </c>
      <c r="B64" s="125" t="s">
        <v>94</v>
      </c>
      <c r="C64" s="126"/>
      <c r="D64" s="127"/>
      <c r="E64" s="128"/>
      <c r="F64" s="129"/>
      <c r="G64" s="130" t="s">
        <v>82</v>
      </c>
    </row>
    <row r="65" spans="1:7" ht="18" customHeight="1" thickBot="1">
      <c r="A65" s="90"/>
      <c r="B65" s="91" t="s">
        <v>95</v>
      </c>
      <c r="C65" s="11"/>
      <c r="D65" s="60"/>
      <c r="E65" s="81"/>
      <c r="F65" s="124"/>
      <c r="G65" s="43" t="s">
        <v>80</v>
      </c>
    </row>
    <row r="66" spans="1:7" ht="18" customHeight="1" thickBot="1">
      <c r="A66" s="95"/>
      <c r="B66" s="96" t="s">
        <v>96</v>
      </c>
      <c r="C66" s="44"/>
      <c r="D66" s="106"/>
      <c r="E66" s="97"/>
      <c r="F66" s="121"/>
      <c r="G66" s="32" t="s">
        <v>81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SUM(C52:C66)</f>
        <v>0</v>
      </c>
      <c r="D67" s="122">
        <f>SUM(D52:D66)</f>
        <v>0</v>
      </c>
      <c r="E67" s="123">
        <f>SUM(E52:E66)</f>
        <v>33</v>
      </c>
      <c r="F67" s="116">
        <f>SUM(F52:F66)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51</v>
      </c>
    </row>
    <row r="70" spans="1:7" s="15" customFormat="1" ht="46.5" customHeight="1" thickBot="1">
      <c r="A70" s="57" t="s">
        <v>84</v>
      </c>
      <c r="B70" s="57"/>
      <c r="C70" s="57"/>
      <c r="D70" s="57"/>
      <c r="E70" s="88" t="s">
        <v>77</v>
      </c>
      <c r="F70" s="68" t="s">
        <v>78</v>
      </c>
      <c r="G70" s="57"/>
    </row>
    <row r="71" spans="1:7" ht="18" customHeight="1">
      <c r="A71" s="21" t="s">
        <v>17</v>
      </c>
      <c r="B71" s="21" t="s">
        <v>85</v>
      </c>
      <c r="C71" s="35">
        <f>SUM(C67)</f>
        <v>0</v>
      </c>
      <c r="D71" s="35">
        <f>SUM(D67)</f>
        <v>0</v>
      </c>
      <c r="E71" s="82">
        <f>SUM(E67)</f>
        <v>33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86</v>
      </c>
      <c r="C72" s="131">
        <f>'rozpočet DČ 2018'!$C$71</f>
        <v>0</v>
      </c>
      <c r="D72" s="131">
        <f>'rozpočet DČ 2018'!$D$71</f>
        <v>0</v>
      </c>
      <c r="E72" s="132">
        <f>'rozpočet DČ 2018'!$E$71</f>
        <v>0</v>
      </c>
      <c r="F72" s="133">
        <f>'rozpočet DČ 2018'!$F$71</f>
        <v>0</v>
      </c>
      <c r="G72" s="27"/>
    </row>
    <row r="73" spans="1:7" ht="18" customHeight="1">
      <c r="A73" s="19" t="s">
        <v>18</v>
      </c>
      <c r="B73" s="19" t="s">
        <v>87</v>
      </c>
      <c r="C73" s="137">
        <f>SUM(C48)</f>
        <v>0</v>
      </c>
      <c r="D73" s="137">
        <f>SUM(D48)</f>
        <v>0</v>
      </c>
      <c r="E73" s="138">
        <f>SUM(E48)</f>
        <v>338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88</v>
      </c>
      <c r="C74" s="134">
        <f>'rozpočet DČ 2018'!$C$72</f>
        <v>0</v>
      </c>
      <c r="D74" s="134">
        <f>'rozpočet DČ 2018'!$D$72</f>
        <v>0</v>
      </c>
      <c r="E74" s="135">
        <f>'rozpočet DČ 2018'!$E$72</f>
        <v>0</v>
      </c>
      <c r="F74" s="136">
        <f>'rozpočet DČ 2018'!$F$72</f>
        <v>0</v>
      </c>
      <c r="G74" s="20"/>
    </row>
    <row r="75" spans="1:7" s="15" customFormat="1" ht="18" customHeight="1" thickBot="1">
      <c r="A75" s="16"/>
      <c r="B75" s="38" t="s">
        <v>89</v>
      </c>
      <c r="C75" s="39">
        <f>SUM(C73-C71)</f>
        <v>0</v>
      </c>
      <c r="D75" s="39">
        <f>SUM(D73-D71)</f>
        <v>0</v>
      </c>
      <c r="E75" s="84">
        <f>SUM(E73-E71)</f>
        <v>305</v>
      </c>
      <c r="F75" s="87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1"/>
      <c r="B77" s="47"/>
      <c r="C77" s="48"/>
      <c r="D77" s="48"/>
      <c r="E77" s="48"/>
      <c r="F77" s="48"/>
      <c r="G77" s="1"/>
    </row>
    <row r="78" spans="1:7" s="15" customFormat="1" ht="18" customHeight="1">
      <c r="A78" s="155" t="s">
        <v>70</v>
      </c>
      <c r="B78" s="155"/>
      <c r="C78" s="155"/>
      <c r="D78" s="155"/>
      <c r="E78" s="155"/>
      <c r="F78" s="155"/>
      <c r="G78" s="155"/>
    </row>
    <row r="79" spans="1:7" s="15" customFormat="1" ht="18" customHeight="1">
      <c r="A79" s="58" t="s">
        <v>99</v>
      </c>
      <c r="B79" s="47"/>
      <c r="C79" s="48"/>
      <c r="D79" s="48"/>
      <c r="E79" s="48"/>
      <c r="F79" s="48"/>
      <c r="G79" s="1"/>
    </row>
    <row r="80" spans="1:7" s="15" customFormat="1" ht="18" customHeight="1">
      <c r="A80" s="1"/>
      <c r="B80" s="47"/>
      <c r="C80" s="48"/>
      <c r="D80" s="48"/>
      <c r="E80" s="48"/>
      <c r="F80" s="48"/>
      <c r="G80" s="1"/>
    </row>
    <row r="81" spans="1:7" s="15" customFormat="1" ht="18" customHeight="1">
      <c r="A81" s="1"/>
      <c r="B81" s="47"/>
      <c r="C81" s="48"/>
      <c r="D81" s="48"/>
      <c r="E81" s="48"/>
      <c r="F81" s="48"/>
      <c r="G81" s="1"/>
    </row>
    <row r="82" spans="1:2" ht="18" customHeight="1">
      <c r="A82" s="156" t="s">
        <v>20</v>
      </c>
      <c r="B82" s="156"/>
    </row>
    <row r="83" spans="1:3" ht="18" customHeight="1">
      <c r="A83" s="156" t="s">
        <v>21</v>
      </c>
      <c r="B83" s="156"/>
      <c r="C83" s="33" t="s">
        <v>108</v>
      </c>
    </row>
    <row r="84" spans="1:2" ht="18" customHeight="1">
      <c r="A84" s="157">
        <v>42993</v>
      </c>
      <c r="B84" s="156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58" t="s">
        <v>93</v>
      </c>
      <c r="B1" s="158"/>
      <c r="C1" s="158"/>
      <c r="D1" s="158"/>
      <c r="E1" s="158"/>
      <c r="F1" s="158"/>
      <c r="G1" s="158"/>
    </row>
    <row r="2" spans="1:7" ht="27.75" customHeight="1" thickBot="1">
      <c r="A2" s="159" t="s">
        <v>23</v>
      </c>
      <c r="B2" s="160"/>
      <c r="C2" s="161" t="s">
        <v>105</v>
      </c>
      <c r="D2" s="162"/>
      <c r="E2" s="162"/>
      <c r="F2" s="162"/>
      <c r="G2" s="163"/>
    </row>
    <row r="3" spans="1:7" s="15" customFormat="1" ht="51" customHeight="1" thickBot="1">
      <c r="A3" s="40" t="s">
        <v>1</v>
      </c>
      <c r="B3" s="41" t="s">
        <v>0</v>
      </c>
      <c r="C3" s="52" t="s">
        <v>76</v>
      </c>
      <c r="D3" s="52" t="s">
        <v>74</v>
      </c>
      <c r="E3" s="70" t="s">
        <v>77</v>
      </c>
      <c r="F3" s="68" t="s">
        <v>78</v>
      </c>
      <c r="G3" s="42" t="s">
        <v>75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53</v>
      </c>
      <c r="F4" s="113">
        <f>SUM(F5:F7)</f>
        <v>0</v>
      </c>
      <c r="G4" s="9"/>
    </row>
    <row r="5" spans="1:7" ht="18" customHeight="1">
      <c r="A5" s="164" t="s">
        <v>36</v>
      </c>
      <c r="B5" s="17" t="s">
        <v>37</v>
      </c>
      <c r="C5" s="6"/>
      <c r="D5" s="100"/>
      <c r="E5" s="72"/>
      <c r="F5" s="114"/>
      <c r="G5" s="3"/>
    </row>
    <row r="6" spans="1:8" ht="18" customHeight="1">
      <c r="A6" s="165"/>
      <c r="B6" s="19" t="s">
        <v>38</v>
      </c>
      <c r="C6" s="4" t="s">
        <v>51</v>
      </c>
      <c r="D6" s="65"/>
      <c r="E6" s="73">
        <v>5</v>
      </c>
      <c r="F6" s="115"/>
      <c r="G6" s="4"/>
      <c r="H6" s="50"/>
    </row>
    <row r="7" spans="1:7" ht="18" customHeight="1" thickBot="1">
      <c r="A7" s="166"/>
      <c r="B7" s="20" t="s">
        <v>39</v>
      </c>
      <c r="C7" s="7"/>
      <c r="D7" s="101"/>
      <c r="E7" s="74">
        <v>48</v>
      </c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130</v>
      </c>
      <c r="F8" s="113">
        <f>SUM(F9:F12)</f>
        <v>0</v>
      </c>
      <c r="G8" s="11"/>
    </row>
    <row r="9" spans="1:7" ht="18" customHeight="1">
      <c r="A9" s="167" t="s">
        <v>36</v>
      </c>
      <c r="B9" s="21" t="s">
        <v>40</v>
      </c>
      <c r="C9" s="3"/>
      <c r="D9" s="61"/>
      <c r="E9" s="76">
        <v>25</v>
      </c>
      <c r="F9" s="117"/>
      <c r="G9" s="3"/>
    </row>
    <row r="10" spans="1:7" ht="18" customHeight="1">
      <c r="A10" s="168"/>
      <c r="B10" s="19" t="s">
        <v>41</v>
      </c>
      <c r="C10" s="6"/>
      <c r="D10" s="100"/>
      <c r="E10" s="72"/>
      <c r="F10" s="114"/>
      <c r="G10" s="6"/>
    </row>
    <row r="11" spans="1:7" ht="18" customHeight="1">
      <c r="A11" s="168"/>
      <c r="B11" s="19" t="s">
        <v>42</v>
      </c>
      <c r="C11" s="4"/>
      <c r="D11" s="65"/>
      <c r="E11" s="73">
        <v>45</v>
      </c>
      <c r="F11" s="115"/>
      <c r="G11" s="4"/>
    </row>
    <row r="12" spans="1:7" ht="18" customHeight="1" thickBot="1">
      <c r="A12" s="169"/>
      <c r="B12" s="20" t="s">
        <v>43</v>
      </c>
      <c r="C12" s="107"/>
      <c r="D12" s="67"/>
      <c r="E12" s="77">
        <v>60</v>
      </c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59</v>
      </c>
      <c r="B14" s="23" t="s">
        <v>60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>
        <v>20</v>
      </c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>
        <v>7</v>
      </c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61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72</v>
      </c>
      <c r="F19" s="113">
        <f>SUM(F20:F22)</f>
        <v>0</v>
      </c>
      <c r="G19" s="11"/>
    </row>
    <row r="20" spans="1:7" s="15" customFormat="1" ht="18" customHeight="1">
      <c r="A20" s="25" t="s">
        <v>36</v>
      </c>
      <c r="B20" s="21" t="s">
        <v>44</v>
      </c>
      <c r="C20" s="108"/>
      <c r="D20" s="102"/>
      <c r="E20" s="110">
        <v>12</v>
      </c>
      <c r="F20" s="117"/>
      <c r="G20" s="12"/>
    </row>
    <row r="21" spans="1:7" s="15" customFormat="1" ht="18" customHeight="1">
      <c r="A21" s="22"/>
      <c r="B21" s="19" t="s">
        <v>45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39</v>
      </c>
      <c r="C22" s="109"/>
      <c r="D22" s="104"/>
      <c r="E22" s="112">
        <v>60</v>
      </c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7</v>
      </c>
      <c r="F23" s="113">
        <f>SUM(F24:F27)</f>
        <v>0</v>
      </c>
      <c r="G23" s="60"/>
    </row>
    <row r="24" spans="1:7" ht="18" customHeight="1">
      <c r="A24" s="54" t="s">
        <v>36</v>
      </c>
      <c r="B24" s="59" t="s">
        <v>46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47</v>
      </c>
      <c r="C25" s="6"/>
      <c r="D25" s="100"/>
      <c r="E25" s="73">
        <v>7</v>
      </c>
      <c r="F25" s="115"/>
      <c r="G25" s="65"/>
    </row>
    <row r="26" spans="1:7" ht="18" customHeight="1">
      <c r="A26" s="55"/>
      <c r="B26" s="55" t="s">
        <v>48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49</v>
      </c>
      <c r="C27" s="107"/>
      <c r="D27" s="67"/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>
        <v>4</v>
      </c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>
        <v>15</v>
      </c>
      <c r="F30" s="113"/>
      <c r="G30" s="11"/>
    </row>
    <row r="31" spans="1:7" s="15" customFormat="1" ht="18" customHeight="1" thickBot="1">
      <c r="A31" s="16">
        <v>528</v>
      </c>
      <c r="B31" s="16" t="s">
        <v>24</v>
      </c>
      <c r="C31" s="11"/>
      <c r="D31" s="60"/>
      <c r="E31" s="75"/>
      <c r="F31" s="113"/>
      <c r="G31" s="11"/>
    </row>
    <row r="32" spans="1:7" s="15" customFormat="1" ht="18" customHeight="1" thickBot="1">
      <c r="A32" s="16">
        <v>531</v>
      </c>
      <c r="B32" s="16" t="s">
        <v>32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33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65</v>
      </c>
      <c r="B34" s="16" t="s">
        <v>29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34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62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35</v>
      </c>
      <c r="C37" s="11"/>
      <c r="D37" s="60"/>
      <c r="E37" s="75"/>
      <c r="F37" s="113"/>
      <c r="G37" s="11"/>
    </row>
    <row r="38" spans="1:7" s="15" customFormat="1" ht="18" customHeight="1" thickBot="1">
      <c r="A38" s="28" t="s">
        <v>66</v>
      </c>
      <c r="B38" s="16" t="s">
        <v>57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63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58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52</v>
      </c>
      <c r="C41" s="11"/>
      <c r="D41" s="60"/>
      <c r="E41" s="75">
        <v>22</v>
      </c>
      <c r="F41" s="113"/>
      <c r="G41" s="11"/>
    </row>
    <row r="42" spans="1:7" s="15" customFormat="1" ht="18" customHeight="1" thickBot="1">
      <c r="A42" s="28">
        <v>549</v>
      </c>
      <c r="B42" s="16" t="s">
        <v>64</v>
      </c>
      <c r="C42" s="11"/>
      <c r="D42" s="60"/>
      <c r="E42" s="75"/>
      <c r="F42" s="113"/>
      <c r="G42" s="11"/>
    </row>
    <row r="43" spans="1:7" s="15" customFormat="1" ht="18" customHeight="1" thickBot="1">
      <c r="A43" s="28" t="s">
        <v>71</v>
      </c>
      <c r="B43" s="16" t="s">
        <v>69</v>
      </c>
      <c r="C43" s="11"/>
      <c r="D43" s="60"/>
      <c r="E43" s="75"/>
      <c r="F43" s="113"/>
      <c r="G43" s="11"/>
    </row>
    <row r="44" spans="1:7" s="15" customFormat="1" ht="18" customHeight="1" thickBot="1">
      <c r="A44" s="23">
        <v>569</v>
      </c>
      <c r="B44" s="23" t="s">
        <v>50</v>
      </c>
      <c r="C44" s="9"/>
      <c r="D44" s="99"/>
      <c r="E44" s="71"/>
      <c r="F44" s="116"/>
      <c r="G44" s="9"/>
    </row>
    <row r="45" spans="1:7" s="15" customFormat="1" ht="18" customHeight="1" thickBot="1">
      <c r="A45" s="28" t="s">
        <v>79</v>
      </c>
      <c r="B45" s="16" t="s">
        <v>97</v>
      </c>
      <c r="C45" s="11"/>
      <c r="D45" s="60"/>
      <c r="E45" s="75"/>
      <c r="F45" s="113"/>
      <c r="G45" s="92" t="s">
        <v>80</v>
      </c>
    </row>
    <row r="46" spans="1:7" s="15" customFormat="1" ht="18" customHeight="1" thickBot="1">
      <c r="A46" s="45" t="s">
        <v>79</v>
      </c>
      <c r="B46" s="22" t="s">
        <v>98</v>
      </c>
      <c r="C46" s="62"/>
      <c r="D46" s="105"/>
      <c r="E46" s="79"/>
      <c r="F46" s="120"/>
      <c r="G46" s="89" t="s">
        <v>81</v>
      </c>
    </row>
    <row r="47" spans="1:7" s="15" customFormat="1" ht="18" customHeight="1" thickBot="1">
      <c r="A47" s="29"/>
      <c r="B47" s="29" t="s">
        <v>53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330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76</v>
      </c>
      <c r="D51" s="52" t="s">
        <v>74</v>
      </c>
      <c r="E51" s="70" t="s">
        <v>77</v>
      </c>
      <c r="F51" s="68" t="s">
        <v>78</v>
      </c>
      <c r="G51" s="42" t="s">
        <v>75</v>
      </c>
    </row>
    <row r="52" spans="1:7" s="15" customFormat="1" ht="18" customHeight="1" thickBot="1">
      <c r="A52" s="30">
        <v>602</v>
      </c>
      <c r="B52" s="16" t="s">
        <v>25</v>
      </c>
      <c r="C52" s="11"/>
      <c r="D52" s="60"/>
      <c r="E52" s="75">
        <v>37</v>
      </c>
      <c r="F52" s="113"/>
      <c r="G52" s="16"/>
    </row>
    <row r="53" spans="1:7" s="15" customFormat="1" ht="18" customHeight="1" thickBot="1">
      <c r="A53" s="16">
        <v>603</v>
      </c>
      <c r="B53" s="16" t="s">
        <v>26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27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28</v>
      </c>
      <c r="C55" s="11"/>
      <c r="D55" s="60"/>
      <c r="E55" s="75"/>
      <c r="F55" s="113"/>
      <c r="G55" s="16"/>
    </row>
    <row r="56" spans="1:7" s="15" customFormat="1" ht="18" customHeight="1" thickBot="1">
      <c r="A56" s="28">
        <v>641</v>
      </c>
      <c r="B56" s="16" t="s">
        <v>54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29</v>
      </c>
      <c r="C57" s="11"/>
      <c r="D57" s="60"/>
      <c r="E57" s="75"/>
      <c r="F57" s="113"/>
      <c r="G57" s="31"/>
    </row>
    <row r="58" spans="1:7" ht="18" customHeight="1" thickBot="1">
      <c r="A58" s="45" t="s">
        <v>67</v>
      </c>
      <c r="B58" s="22" t="s">
        <v>68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30</v>
      </c>
      <c r="C59" s="11"/>
      <c r="D59" s="60"/>
      <c r="E59" s="75"/>
      <c r="F59" s="113"/>
      <c r="G59" s="16"/>
    </row>
    <row r="60" spans="1:7" s="15" customFormat="1" ht="18" customHeight="1" thickBot="1">
      <c r="A60" s="16">
        <v>649</v>
      </c>
      <c r="B60" s="16" t="s">
        <v>31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72</v>
      </c>
      <c r="B62" s="26" t="s">
        <v>73</v>
      </c>
      <c r="C62" s="12"/>
      <c r="D62" s="53"/>
      <c r="E62" s="81"/>
      <c r="F62" s="124"/>
      <c r="G62" s="43"/>
    </row>
    <row r="63" spans="1:7" ht="18" customHeight="1" thickBot="1">
      <c r="A63" s="28" t="s">
        <v>55</v>
      </c>
      <c r="B63" s="16" t="s">
        <v>56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36</v>
      </c>
      <c r="B64" s="125" t="s">
        <v>94</v>
      </c>
      <c r="C64" s="126"/>
      <c r="D64" s="127"/>
      <c r="E64" s="128"/>
      <c r="F64" s="129"/>
      <c r="G64" s="130" t="s">
        <v>82</v>
      </c>
    </row>
    <row r="65" spans="1:7" ht="18" customHeight="1" thickBot="1">
      <c r="A65" s="90"/>
      <c r="B65" s="91" t="s">
        <v>95</v>
      </c>
      <c r="C65" s="11"/>
      <c r="D65" s="60"/>
      <c r="E65" s="81"/>
      <c r="F65" s="124"/>
      <c r="G65" s="43" t="s">
        <v>80</v>
      </c>
    </row>
    <row r="66" spans="1:7" ht="18" customHeight="1" thickBot="1">
      <c r="A66" s="95"/>
      <c r="B66" s="96" t="s">
        <v>96</v>
      </c>
      <c r="C66" s="44"/>
      <c r="D66" s="106"/>
      <c r="E66" s="97"/>
      <c r="F66" s="121"/>
      <c r="G66" s="32" t="s">
        <v>81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SUM(C52:C66)</f>
        <v>0</v>
      </c>
      <c r="D67" s="122">
        <f>SUM(D52:D66)</f>
        <v>0</v>
      </c>
      <c r="E67" s="123">
        <f>SUM(E52:E66)</f>
        <v>37</v>
      </c>
      <c r="F67" s="116">
        <f>SUM(F52:F66)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51</v>
      </c>
    </row>
    <row r="70" spans="1:7" s="15" customFormat="1" ht="46.5" customHeight="1" thickBot="1">
      <c r="A70" s="57" t="s">
        <v>84</v>
      </c>
      <c r="B70" s="57"/>
      <c r="C70" s="57"/>
      <c r="D70" s="57"/>
      <c r="E70" s="88" t="s">
        <v>77</v>
      </c>
      <c r="F70" s="68" t="s">
        <v>78</v>
      </c>
      <c r="G70" s="57"/>
    </row>
    <row r="71" spans="1:7" ht="18" customHeight="1">
      <c r="A71" s="21" t="s">
        <v>17</v>
      </c>
      <c r="B71" s="21" t="s">
        <v>85</v>
      </c>
      <c r="C71" s="35">
        <f>SUM(C67)</f>
        <v>0</v>
      </c>
      <c r="D71" s="35">
        <f>SUM(D67)</f>
        <v>0</v>
      </c>
      <c r="E71" s="82">
        <f>SUM(E67)</f>
        <v>37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86</v>
      </c>
      <c r="C72" s="131">
        <f>'rozpočet DČ 2018'!$C$71</f>
        <v>0</v>
      </c>
      <c r="D72" s="131">
        <f>'rozpočet DČ 2018'!$D$71</f>
        <v>0</v>
      </c>
      <c r="E72" s="132">
        <f>'rozpočet DČ 2018'!$E$71</f>
        <v>0</v>
      </c>
      <c r="F72" s="133">
        <f>'rozpočet DČ 2018'!$F$71</f>
        <v>0</v>
      </c>
      <c r="G72" s="27"/>
    </row>
    <row r="73" spans="1:7" ht="18" customHeight="1">
      <c r="A73" s="19" t="s">
        <v>18</v>
      </c>
      <c r="B73" s="19" t="s">
        <v>87</v>
      </c>
      <c r="C73" s="137">
        <f>SUM(C48)</f>
        <v>0</v>
      </c>
      <c r="D73" s="137">
        <f>SUM(D48)</f>
        <v>0</v>
      </c>
      <c r="E73" s="138">
        <f>SUM(E48)</f>
        <v>330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88</v>
      </c>
      <c r="C74" s="134">
        <f>'rozpočet DČ 2018'!$C$72</f>
        <v>0</v>
      </c>
      <c r="D74" s="134">
        <f>'rozpočet DČ 2018'!$D$72</f>
        <v>0</v>
      </c>
      <c r="E74" s="135">
        <f>'rozpočet DČ 2018'!$E$72</f>
        <v>0</v>
      </c>
      <c r="F74" s="136">
        <f>'rozpočet DČ 2018'!$F$72</f>
        <v>0</v>
      </c>
      <c r="G74" s="20"/>
    </row>
    <row r="75" spans="1:7" s="15" customFormat="1" ht="18" customHeight="1" thickBot="1">
      <c r="A75" s="16"/>
      <c r="B75" s="38" t="s">
        <v>89</v>
      </c>
      <c r="C75" s="39">
        <f>SUM(C73-C71)</f>
        <v>0</v>
      </c>
      <c r="D75" s="39">
        <f>SUM(D73-D71)</f>
        <v>0</v>
      </c>
      <c r="E75" s="84">
        <f>SUM(E73-E71)</f>
        <v>293</v>
      </c>
      <c r="F75" s="87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1"/>
      <c r="B77" s="47"/>
      <c r="C77" s="48"/>
      <c r="D77" s="48"/>
      <c r="E77" s="48"/>
      <c r="F77" s="48"/>
      <c r="G77" s="1"/>
    </row>
    <row r="78" spans="1:7" s="15" customFormat="1" ht="18" customHeight="1">
      <c r="A78" s="155" t="s">
        <v>70</v>
      </c>
      <c r="B78" s="155"/>
      <c r="C78" s="155"/>
      <c r="D78" s="155"/>
      <c r="E78" s="155"/>
      <c r="F78" s="155"/>
      <c r="G78" s="155"/>
    </row>
    <row r="79" spans="1:7" s="15" customFormat="1" ht="18" customHeight="1">
      <c r="A79" s="58" t="s">
        <v>99</v>
      </c>
      <c r="B79" s="47"/>
      <c r="C79" s="48"/>
      <c r="D79" s="48"/>
      <c r="E79" s="48"/>
      <c r="F79" s="48"/>
      <c r="G79" s="1"/>
    </row>
    <row r="80" spans="1:7" s="15" customFormat="1" ht="18" customHeight="1">
      <c r="A80" s="1"/>
      <c r="B80" s="47"/>
      <c r="C80" s="48"/>
      <c r="D80" s="48"/>
      <c r="E80" s="48"/>
      <c r="F80" s="48"/>
      <c r="G80" s="1"/>
    </row>
    <row r="81" spans="1:7" s="15" customFormat="1" ht="18" customHeight="1">
      <c r="A81" s="1"/>
      <c r="B81" s="47"/>
      <c r="C81" s="48"/>
      <c r="D81" s="48"/>
      <c r="E81" s="48"/>
      <c r="F81" s="48"/>
      <c r="G81" s="1"/>
    </row>
    <row r="82" spans="1:2" ht="18" customHeight="1">
      <c r="A82" s="156" t="s">
        <v>20</v>
      </c>
      <c r="B82" s="156"/>
    </row>
    <row r="83" spans="1:3" ht="18" customHeight="1">
      <c r="A83" s="156" t="s">
        <v>21</v>
      </c>
      <c r="B83" s="156"/>
      <c r="C83" s="33" t="s">
        <v>108</v>
      </c>
    </row>
    <row r="84" spans="1:2" ht="18" customHeight="1">
      <c r="A84" s="157">
        <v>42993</v>
      </c>
      <c r="B84" s="156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58" t="s">
        <v>93</v>
      </c>
      <c r="B1" s="158"/>
      <c r="C1" s="158"/>
      <c r="D1" s="158"/>
      <c r="E1" s="158"/>
      <c r="F1" s="158"/>
      <c r="G1" s="158"/>
    </row>
    <row r="2" spans="1:7" ht="27.75" customHeight="1" thickBot="1">
      <c r="A2" s="159" t="s">
        <v>23</v>
      </c>
      <c r="B2" s="160"/>
      <c r="C2" s="161" t="s">
        <v>106</v>
      </c>
      <c r="D2" s="162"/>
      <c r="E2" s="162"/>
      <c r="F2" s="162"/>
      <c r="G2" s="163"/>
    </row>
    <row r="3" spans="1:7" s="15" customFormat="1" ht="51" customHeight="1" thickBot="1">
      <c r="A3" s="40" t="s">
        <v>1</v>
      </c>
      <c r="B3" s="41" t="s">
        <v>0</v>
      </c>
      <c r="C3" s="52" t="s">
        <v>76</v>
      </c>
      <c r="D3" s="52" t="s">
        <v>74</v>
      </c>
      <c r="E3" s="70" t="s">
        <v>77</v>
      </c>
      <c r="F3" s="68" t="s">
        <v>78</v>
      </c>
      <c r="G3" s="42" t="s">
        <v>75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245</v>
      </c>
      <c r="F4" s="113">
        <f>SUM(F5:F7)</f>
        <v>0</v>
      </c>
      <c r="G4" s="9"/>
    </row>
    <row r="5" spans="1:7" ht="18" customHeight="1">
      <c r="A5" s="164" t="s">
        <v>36</v>
      </c>
      <c r="B5" s="17" t="s">
        <v>37</v>
      </c>
      <c r="C5" s="6"/>
      <c r="D5" s="100"/>
      <c r="E5" s="72">
        <v>210</v>
      </c>
      <c r="F5" s="114"/>
      <c r="G5" s="3"/>
    </row>
    <row r="6" spans="1:8" ht="18" customHeight="1">
      <c r="A6" s="165"/>
      <c r="B6" s="19" t="s">
        <v>38</v>
      </c>
      <c r="C6" s="4" t="s">
        <v>51</v>
      </c>
      <c r="D6" s="65"/>
      <c r="E6" s="73"/>
      <c r="F6" s="115"/>
      <c r="G6" s="4"/>
      <c r="H6" s="50"/>
    </row>
    <row r="7" spans="1:7" ht="18" customHeight="1" thickBot="1">
      <c r="A7" s="166"/>
      <c r="B7" s="20" t="s">
        <v>39</v>
      </c>
      <c r="C7" s="7"/>
      <c r="D7" s="101"/>
      <c r="E7" s="74">
        <v>35</v>
      </c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167" t="s">
        <v>36</v>
      </c>
      <c r="B9" s="21" t="s">
        <v>40</v>
      </c>
      <c r="C9" s="3"/>
      <c r="D9" s="61"/>
      <c r="E9" s="76"/>
      <c r="F9" s="117"/>
      <c r="G9" s="3"/>
    </row>
    <row r="10" spans="1:7" ht="18" customHeight="1">
      <c r="A10" s="168"/>
      <c r="B10" s="19" t="s">
        <v>41</v>
      </c>
      <c r="C10" s="6"/>
      <c r="D10" s="100"/>
      <c r="E10" s="72"/>
      <c r="F10" s="114"/>
      <c r="G10" s="6"/>
    </row>
    <row r="11" spans="1:7" ht="18" customHeight="1">
      <c r="A11" s="168"/>
      <c r="B11" s="19" t="s">
        <v>42</v>
      </c>
      <c r="C11" s="4"/>
      <c r="D11" s="65"/>
      <c r="E11" s="73"/>
      <c r="F11" s="115"/>
      <c r="G11" s="4"/>
    </row>
    <row r="12" spans="1:7" ht="18" customHeight="1" thickBot="1">
      <c r="A12" s="169"/>
      <c r="B12" s="20" t="s">
        <v>43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59</v>
      </c>
      <c r="B14" s="23" t="s">
        <v>60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/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61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0</v>
      </c>
      <c r="F19" s="113">
        <f>SUM(F20:F22)</f>
        <v>0</v>
      </c>
      <c r="G19" s="11"/>
    </row>
    <row r="20" spans="1:7" s="15" customFormat="1" ht="18" customHeight="1">
      <c r="A20" s="25" t="s">
        <v>36</v>
      </c>
      <c r="B20" s="21" t="s">
        <v>44</v>
      </c>
      <c r="C20" s="108"/>
      <c r="D20" s="102"/>
      <c r="E20" s="110"/>
      <c r="F20" s="117"/>
      <c r="G20" s="12"/>
    </row>
    <row r="21" spans="1:7" s="15" customFormat="1" ht="18" customHeight="1">
      <c r="A21" s="22"/>
      <c r="B21" s="19" t="s">
        <v>45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39</v>
      </c>
      <c r="C22" s="109"/>
      <c r="D22" s="104"/>
      <c r="E22" s="112"/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36</v>
      </c>
      <c r="B24" s="59" t="s">
        <v>46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47</v>
      </c>
      <c r="C25" s="6"/>
      <c r="D25" s="100"/>
      <c r="E25" s="73"/>
      <c r="F25" s="115"/>
      <c r="G25" s="65"/>
    </row>
    <row r="26" spans="1:7" ht="18" customHeight="1">
      <c r="A26" s="55"/>
      <c r="B26" s="55" t="s">
        <v>48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49</v>
      </c>
      <c r="C27" s="107"/>
      <c r="D27" s="67"/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s="15" customFormat="1" ht="18" customHeight="1" thickBot="1">
      <c r="A31" s="16">
        <v>528</v>
      </c>
      <c r="B31" s="16" t="s">
        <v>24</v>
      </c>
      <c r="C31" s="11"/>
      <c r="D31" s="60"/>
      <c r="E31" s="75"/>
      <c r="F31" s="113"/>
      <c r="G31" s="11"/>
    </row>
    <row r="32" spans="1:7" s="15" customFormat="1" ht="18" customHeight="1" thickBot="1">
      <c r="A32" s="16">
        <v>531</v>
      </c>
      <c r="B32" s="16" t="s">
        <v>32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33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65</v>
      </c>
      <c r="B34" s="16" t="s">
        <v>29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34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62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35</v>
      </c>
      <c r="C37" s="11"/>
      <c r="D37" s="60"/>
      <c r="E37" s="75"/>
      <c r="F37" s="113"/>
      <c r="G37" s="11"/>
    </row>
    <row r="38" spans="1:7" s="15" customFormat="1" ht="18" customHeight="1" thickBot="1">
      <c r="A38" s="28" t="s">
        <v>66</v>
      </c>
      <c r="B38" s="16" t="s">
        <v>57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63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58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52</v>
      </c>
      <c r="C41" s="11"/>
      <c r="D41" s="60"/>
      <c r="E41" s="75"/>
      <c r="F41" s="113"/>
      <c r="G41" s="11"/>
    </row>
    <row r="42" spans="1:7" s="15" customFormat="1" ht="18" customHeight="1" thickBot="1">
      <c r="A42" s="28">
        <v>549</v>
      </c>
      <c r="B42" s="16" t="s">
        <v>64</v>
      </c>
      <c r="C42" s="11"/>
      <c r="D42" s="60"/>
      <c r="E42" s="75"/>
      <c r="F42" s="113"/>
      <c r="G42" s="11"/>
    </row>
    <row r="43" spans="1:7" s="15" customFormat="1" ht="18" customHeight="1" thickBot="1">
      <c r="A43" s="28" t="s">
        <v>71</v>
      </c>
      <c r="B43" s="16" t="s">
        <v>69</v>
      </c>
      <c r="C43" s="11"/>
      <c r="D43" s="60"/>
      <c r="E43" s="75"/>
      <c r="F43" s="113"/>
      <c r="G43" s="11"/>
    </row>
    <row r="44" spans="1:7" s="15" customFormat="1" ht="18" customHeight="1" thickBot="1">
      <c r="A44" s="23">
        <v>569</v>
      </c>
      <c r="B44" s="23" t="s">
        <v>50</v>
      </c>
      <c r="C44" s="9"/>
      <c r="D44" s="99"/>
      <c r="E44" s="71"/>
      <c r="F44" s="116"/>
      <c r="G44" s="9"/>
    </row>
    <row r="45" spans="1:7" s="15" customFormat="1" ht="18" customHeight="1" thickBot="1">
      <c r="A45" s="28" t="s">
        <v>79</v>
      </c>
      <c r="B45" s="16" t="s">
        <v>97</v>
      </c>
      <c r="C45" s="11"/>
      <c r="D45" s="60"/>
      <c r="E45" s="75"/>
      <c r="F45" s="113"/>
      <c r="G45" s="92" t="s">
        <v>80</v>
      </c>
    </row>
    <row r="46" spans="1:7" s="15" customFormat="1" ht="18" customHeight="1" thickBot="1">
      <c r="A46" s="45" t="s">
        <v>79</v>
      </c>
      <c r="B46" s="22" t="s">
        <v>98</v>
      </c>
      <c r="C46" s="62"/>
      <c r="D46" s="105"/>
      <c r="E46" s="79"/>
      <c r="F46" s="120"/>
      <c r="G46" s="89" t="s">
        <v>81</v>
      </c>
    </row>
    <row r="47" spans="1:7" s="15" customFormat="1" ht="18" customHeight="1" thickBot="1">
      <c r="A47" s="29"/>
      <c r="B47" s="29" t="s">
        <v>53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245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76</v>
      </c>
      <c r="D51" s="52" t="s">
        <v>74</v>
      </c>
      <c r="E51" s="70" t="s">
        <v>77</v>
      </c>
      <c r="F51" s="68" t="s">
        <v>78</v>
      </c>
      <c r="G51" s="42" t="s">
        <v>75</v>
      </c>
    </row>
    <row r="52" spans="1:7" s="15" customFormat="1" ht="18" customHeight="1" thickBot="1">
      <c r="A52" s="30">
        <v>602</v>
      </c>
      <c r="B52" s="16" t="s">
        <v>25</v>
      </c>
      <c r="C52" s="11"/>
      <c r="D52" s="60"/>
      <c r="E52" s="75">
        <v>210</v>
      </c>
      <c r="F52" s="113"/>
      <c r="G52" s="16"/>
    </row>
    <row r="53" spans="1:7" s="15" customFormat="1" ht="18" customHeight="1" thickBot="1">
      <c r="A53" s="16">
        <v>603</v>
      </c>
      <c r="B53" s="16" t="s">
        <v>26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27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28</v>
      </c>
      <c r="C55" s="11"/>
      <c r="D55" s="60"/>
      <c r="E55" s="75"/>
      <c r="F55" s="113"/>
      <c r="G55" s="16"/>
    </row>
    <row r="56" spans="1:7" s="15" customFormat="1" ht="18" customHeight="1" thickBot="1">
      <c r="A56" s="28">
        <v>641</v>
      </c>
      <c r="B56" s="16" t="s">
        <v>54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29</v>
      </c>
      <c r="C57" s="11"/>
      <c r="D57" s="60"/>
      <c r="E57" s="75"/>
      <c r="F57" s="113"/>
      <c r="G57" s="31"/>
    </row>
    <row r="58" spans="1:7" ht="18" customHeight="1" thickBot="1">
      <c r="A58" s="45" t="s">
        <v>67</v>
      </c>
      <c r="B58" s="22" t="s">
        <v>68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30</v>
      </c>
      <c r="C59" s="11"/>
      <c r="D59" s="60"/>
      <c r="E59" s="75"/>
      <c r="F59" s="113"/>
      <c r="G59" s="16"/>
    </row>
    <row r="60" spans="1:7" s="15" customFormat="1" ht="18" customHeight="1" thickBot="1">
      <c r="A60" s="16">
        <v>649</v>
      </c>
      <c r="B60" s="16" t="s">
        <v>31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72</v>
      </c>
      <c r="B62" s="26" t="s">
        <v>73</v>
      </c>
      <c r="C62" s="12"/>
      <c r="D62" s="53"/>
      <c r="E62" s="81"/>
      <c r="F62" s="124"/>
      <c r="G62" s="43"/>
    </row>
    <row r="63" spans="1:7" ht="18" customHeight="1" thickBot="1">
      <c r="A63" s="28" t="s">
        <v>55</v>
      </c>
      <c r="B63" s="16" t="s">
        <v>56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36</v>
      </c>
      <c r="B64" s="125" t="s">
        <v>94</v>
      </c>
      <c r="C64" s="126"/>
      <c r="D64" s="127"/>
      <c r="E64" s="128"/>
      <c r="F64" s="129"/>
      <c r="G64" s="130" t="s">
        <v>82</v>
      </c>
    </row>
    <row r="65" spans="1:7" ht="18" customHeight="1" thickBot="1">
      <c r="A65" s="90"/>
      <c r="B65" s="91" t="s">
        <v>95</v>
      </c>
      <c r="C65" s="11"/>
      <c r="D65" s="60"/>
      <c r="E65" s="81"/>
      <c r="F65" s="124"/>
      <c r="G65" s="43" t="s">
        <v>80</v>
      </c>
    </row>
    <row r="66" spans="1:7" ht="18" customHeight="1" thickBot="1">
      <c r="A66" s="95"/>
      <c r="B66" s="96" t="s">
        <v>96</v>
      </c>
      <c r="C66" s="44"/>
      <c r="D66" s="106"/>
      <c r="E66" s="97"/>
      <c r="F66" s="121"/>
      <c r="G66" s="32" t="s">
        <v>81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SUM(C52:C66)</f>
        <v>0</v>
      </c>
      <c r="D67" s="122">
        <f>SUM(D52:D66)</f>
        <v>0</v>
      </c>
      <c r="E67" s="123">
        <f>SUM(E52:E66)</f>
        <v>210</v>
      </c>
      <c r="F67" s="116">
        <f>SUM(F52:F66)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51</v>
      </c>
    </row>
    <row r="70" spans="1:7" s="15" customFormat="1" ht="46.5" customHeight="1" thickBot="1">
      <c r="A70" s="57" t="s">
        <v>84</v>
      </c>
      <c r="B70" s="57"/>
      <c r="C70" s="57"/>
      <c r="D70" s="57"/>
      <c r="E70" s="88" t="s">
        <v>77</v>
      </c>
      <c r="F70" s="68" t="s">
        <v>78</v>
      </c>
      <c r="G70" s="57"/>
    </row>
    <row r="71" spans="1:7" ht="18" customHeight="1">
      <c r="A71" s="21" t="s">
        <v>17</v>
      </c>
      <c r="B71" s="21" t="s">
        <v>85</v>
      </c>
      <c r="C71" s="35">
        <f>SUM(C67)</f>
        <v>0</v>
      </c>
      <c r="D71" s="35">
        <f>SUM(D67)</f>
        <v>0</v>
      </c>
      <c r="E71" s="82">
        <f>SUM(E67)</f>
        <v>210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86</v>
      </c>
      <c r="C72" s="131">
        <f>'rozpočet DČ 2018'!$C$71</f>
        <v>0</v>
      </c>
      <c r="D72" s="131">
        <f>'rozpočet DČ 2018'!$D$71</f>
        <v>0</v>
      </c>
      <c r="E72" s="132">
        <f>'rozpočet DČ 2018'!$E$71</f>
        <v>0</v>
      </c>
      <c r="F72" s="133">
        <f>'rozpočet DČ 2018'!$F$71</f>
        <v>0</v>
      </c>
      <c r="G72" s="27"/>
    </row>
    <row r="73" spans="1:7" ht="18" customHeight="1">
      <c r="A73" s="19" t="s">
        <v>18</v>
      </c>
      <c r="B73" s="19" t="s">
        <v>87</v>
      </c>
      <c r="C73" s="137">
        <f>SUM(C48)</f>
        <v>0</v>
      </c>
      <c r="D73" s="137">
        <f>SUM(D48)</f>
        <v>0</v>
      </c>
      <c r="E73" s="138">
        <f>SUM(E48)</f>
        <v>245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88</v>
      </c>
      <c r="C74" s="134">
        <f>'rozpočet DČ 2018'!$C$72</f>
        <v>0</v>
      </c>
      <c r="D74" s="134">
        <f>'rozpočet DČ 2018'!$D$72</f>
        <v>0</v>
      </c>
      <c r="E74" s="135">
        <f>'rozpočet DČ 2018'!$E$72</f>
        <v>0</v>
      </c>
      <c r="F74" s="136">
        <f>'rozpočet DČ 2018'!$F$72</f>
        <v>0</v>
      </c>
      <c r="G74" s="20"/>
    </row>
    <row r="75" spans="1:7" s="15" customFormat="1" ht="18" customHeight="1" thickBot="1">
      <c r="A75" s="16"/>
      <c r="B75" s="38" t="s">
        <v>89</v>
      </c>
      <c r="C75" s="39">
        <f>SUM(C73-C71)</f>
        <v>0</v>
      </c>
      <c r="D75" s="39">
        <f>SUM(D73-D71)</f>
        <v>0</v>
      </c>
      <c r="E75" s="84">
        <f>SUM(E73-E71)</f>
        <v>35</v>
      </c>
      <c r="F75" s="87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1"/>
      <c r="B77" s="47"/>
      <c r="C77" s="48"/>
      <c r="D77" s="48"/>
      <c r="E77" s="48"/>
      <c r="F77" s="48"/>
      <c r="G77" s="1"/>
    </row>
    <row r="78" spans="1:7" s="15" customFormat="1" ht="18" customHeight="1">
      <c r="A78" s="155" t="s">
        <v>70</v>
      </c>
      <c r="B78" s="155"/>
      <c r="C78" s="155"/>
      <c r="D78" s="155"/>
      <c r="E78" s="155"/>
      <c r="F78" s="155"/>
      <c r="G78" s="155"/>
    </row>
    <row r="79" spans="1:7" s="15" customFormat="1" ht="18" customHeight="1">
      <c r="A79" s="58" t="s">
        <v>99</v>
      </c>
      <c r="B79" s="47"/>
      <c r="C79" s="48"/>
      <c r="D79" s="48"/>
      <c r="E79" s="48"/>
      <c r="F79" s="48"/>
      <c r="G79" s="1"/>
    </row>
    <row r="80" spans="1:7" s="15" customFormat="1" ht="18" customHeight="1">
      <c r="A80" s="1"/>
      <c r="B80" s="47"/>
      <c r="C80" s="48"/>
      <c r="D80" s="48"/>
      <c r="E80" s="48"/>
      <c r="F80" s="48"/>
      <c r="G80" s="1"/>
    </row>
    <row r="81" spans="1:7" s="15" customFormat="1" ht="18" customHeight="1">
      <c r="A81" s="1"/>
      <c r="B81" s="47"/>
      <c r="C81" s="48"/>
      <c r="D81" s="48"/>
      <c r="E81" s="48"/>
      <c r="F81" s="48"/>
      <c r="G81" s="1"/>
    </row>
    <row r="82" spans="1:2" ht="18" customHeight="1">
      <c r="A82" s="156" t="s">
        <v>20</v>
      </c>
      <c r="B82" s="156"/>
    </row>
    <row r="83" spans="1:3" ht="18" customHeight="1">
      <c r="A83" s="156" t="s">
        <v>21</v>
      </c>
      <c r="B83" s="156"/>
      <c r="C83" s="33" t="s">
        <v>108</v>
      </c>
    </row>
    <row r="84" spans="1:2" ht="18" customHeight="1">
      <c r="A84" s="157">
        <v>42993</v>
      </c>
      <c r="B84" s="156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B53" sqref="B53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58" t="s">
        <v>93</v>
      </c>
      <c r="B1" s="158"/>
      <c r="C1" s="158"/>
      <c r="D1" s="158"/>
      <c r="E1" s="158"/>
      <c r="F1" s="158"/>
      <c r="G1" s="158"/>
    </row>
    <row r="2" spans="1:7" ht="27.75" customHeight="1" thickBot="1">
      <c r="A2" s="159" t="s">
        <v>23</v>
      </c>
      <c r="B2" s="160"/>
      <c r="C2" s="161" t="s">
        <v>107</v>
      </c>
      <c r="D2" s="162"/>
      <c r="E2" s="162"/>
      <c r="F2" s="162"/>
      <c r="G2" s="163"/>
    </row>
    <row r="3" spans="1:7" s="15" customFormat="1" ht="51" customHeight="1" thickBot="1">
      <c r="A3" s="40" t="s">
        <v>1</v>
      </c>
      <c r="B3" s="41" t="s">
        <v>0</v>
      </c>
      <c r="C3" s="52" t="s">
        <v>76</v>
      </c>
      <c r="D3" s="52" t="s">
        <v>74</v>
      </c>
      <c r="E3" s="70" t="s">
        <v>77</v>
      </c>
      <c r="F3" s="68" t="s">
        <v>78</v>
      </c>
      <c r="G3" s="42" t="s">
        <v>75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245</v>
      </c>
      <c r="F4" s="113">
        <f>SUM(F5:F7)</f>
        <v>0</v>
      </c>
      <c r="G4" s="9"/>
    </row>
    <row r="5" spans="1:7" ht="18" customHeight="1">
      <c r="A5" s="164" t="s">
        <v>36</v>
      </c>
      <c r="B5" s="17" t="s">
        <v>37</v>
      </c>
      <c r="C5" s="6"/>
      <c r="D5" s="100"/>
      <c r="E5" s="72">
        <v>210</v>
      </c>
      <c r="F5" s="114"/>
      <c r="G5" s="3"/>
    </row>
    <row r="6" spans="1:8" ht="18" customHeight="1">
      <c r="A6" s="165"/>
      <c r="B6" s="19" t="s">
        <v>38</v>
      </c>
      <c r="C6" s="4" t="s">
        <v>51</v>
      </c>
      <c r="D6" s="65"/>
      <c r="E6" s="73"/>
      <c r="F6" s="115"/>
      <c r="G6" s="4"/>
      <c r="H6" s="50"/>
    </row>
    <row r="7" spans="1:7" ht="18" customHeight="1" thickBot="1">
      <c r="A7" s="166"/>
      <c r="B7" s="20" t="s">
        <v>39</v>
      </c>
      <c r="C7" s="7"/>
      <c r="D7" s="101"/>
      <c r="E7" s="74">
        <v>35</v>
      </c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167" t="s">
        <v>36</v>
      </c>
      <c r="B9" s="21" t="s">
        <v>40</v>
      </c>
      <c r="C9" s="3"/>
      <c r="D9" s="61"/>
      <c r="E9" s="76"/>
      <c r="F9" s="117"/>
      <c r="G9" s="3"/>
    </row>
    <row r="10" spans="1:7" ht="18" customHeight="1">
      <c r="A10" s="168"/>
      <c r="B10" s="19" t="s">
        <v>41</v>
      </c>
      <c r="C10" s="6"/>
      <c r="D10" s="100"/>
      <c r="E10" s="72"/>
      <c r="F10" s="114"/>
      <c r="G10" s="6"/>
    </row>
    <row r="11" spans="1:7" ht="18" customHeight="1">
      <c r="A11" s="168"/>
      <c r="B11" s="19" t="s">
        <v>42</v>
      </c>
      <c r="C11" s="4"/>
      <c r="D11" s="65"/>
      <c r="E11" s="73"/>
      <c r="F11" s="115"/>
      <c r="G11" s="4"/>
    </row>
    <row r="12" spans="1:7" ht="18" customHeight="1" thickBot="1">
      <c r="A12" s="169"/>
      <c r="B12" s="20" t="s">
        <v>43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59</v>
      </c>
      <c r="B14" s="23" t="s">
        <v>60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/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61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0</v>
      </c>
      <c r="F19" s="113">
        <f>SUM(F20:F22)</f>
        <v>0</v>
      </c>
      <c r="G19" s="11"/>
    </row>
    <row r="20" spans="1:7" s="15" customFormat="1" ht="18" customHeight="1">
      <c r="A20" s="25" t="s">
        <v>36</v>
      </c>
      <c r="B20" s="21" t="s">
        <v>44</v>
      </c>
      <c r="C20" s="108"/>
      <c r="D20" s="102"/>
      <c r="E20" s="110"/>
      <c r="F20" s="117"/>
      <c r="G20" s="12"/>
    </row>
    <row r="21" spans="1:7" s="15" customFormat="1" ht="18" customHeight="1">
      <c r="A21" s="22"/>
      <c r="B21" s="19" t="s">
        <v>45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39</v>
      </c>
      <c r="C22" s="109"/>
      <c r="D22" s="104"/>
      <c r="E22" s="112"/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36</v>
      </c>
      <c r="B24" s="59" t="s">
        <v>46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47</v>
      </c>
      <c r="C25" s="6"/>
      <c r="D25" s="100"/>
      <c r="E25" s="73"/>
      <c r="F25" s="115"/>
      <c r="G25" s="65"/>
    </row>
    <row r="26" spans="1:7" ht="18" customHeight="1">
      <c r="A26" s="55"/>
      <c r="B26" s="55" t="s">
        <v>48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49</v>
      </c>
      <c r="C27" s="107"/>
      <c r="D27" s="67"/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s="15" customFormat="1" ht="18" customHeight="1" thickBot="1">
      <c r="A31" s="16">
        <v>528</v>
      </c>
      <c r="B31" s="16" t="s">
        <v>24</v>
      </c>
      <c r="C31" s="11"/>
      <c r="D31" s="60"/>
      <c r="E31" s="75"/>
      <c r="F31" s="113"/>
      <c r="G31" s="11"/>
    </row>
    <row r="32" spans="1:7" s="15" customFormat="1" ht="18" customHeight="1" thickBot="1">
      <c r="A32" s="16">
        <v>531</v>
      </c>
      <c r="B32" s="16" t="s">
        <v>32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33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65</v>
      </c>
      <c r="B34" s="16" t="s">
        <v>29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34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62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35</v>
      </c>
      <c r="C37" s="11"/>
      <c r="D37" s="60"/>
      <c r="E37" s="75"/>
      <c r="F37" s="113"/>
      <c r="G37" s="11"/>
    </row>
    <row r="38" spans="1:7" s="15" customFormat="1" ht="18" customHeight="1" thickBot="1">
      <c r="A38" s="28" t="s">
        <v>66</v>
      </c>
      <c r="B38" s="16" t="s">
        <v>57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63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58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52</v>
      </c>
      <c r="C41" s="11"/>
      <c r="D41" s="60"/>
      <c r="E41" s="75"/>
      <c r="F41" s="113"/>
      <c r="G41" s="11"/>
    </row>
    <row r="42" spans="1:7" s="15" customFormat="1" ht="18" customHeight="1" thickBot="1">
      <c r="A42" s="28">
        <v>549</v>
      </c>
      <c r="B42" s="16" t="s">
        <v>64</v>
      </c>
      <c r="C42" s="11"/>
      <c r="D42" s="60"/>
      <c r="E42" s="75"/>
      <c r="F42" s="113"/>
      <c r="G42" s="11"/>
    </row>
    <row r="43" spans="1:7" s="15" customFormat="1" ht="18" customHeight="1" thickBot="1">
      <c r="A43" s="28" t="s">
        <v>71</v>
      </c>
      <c r="B43" s="16" t="s">
        <v>69</v>
      </c>
      <c r="C43" s="11"/>
      <c r="D43" s="60"/>
      <c r="E43" s="75"/>
      <c r="F43" s="113"/>
      <c r="G43" s="11"/>
    </row>
    <row r="44" spans="1:7" s="15" customFormat="1" ht="18" customHeight="1" thickBot="1">
      <c r="A44" s="23">
        <v>569</v>
      </c>
      <c r="B44" s="23" t="s">
        <v>50</v>
      </c>
      <c r="C44" s="9"/>
      <c r="D44" s="99"/>
      <c r="E44" s="71"/>
      <c r="F44" s="116"/>
      <c r="G44" s="9"/>
    </row>
    <row r="45" spans="1:7" s="15" customFormat="1" ht="18" customHeight="1" thickBot="1">
      <c r="A45" s="28" t="s">
        <v>79</v>
      </c>
      <c r="B45" s="16" t="s">
        <v>97</v>
      </c>
      <c r="C45" s="11"/>
      <c r="D45" s="60"/>
      <c r="E45" s="75"/>
      <c r="F45" s="113"/>
      <c r="G45" s="92" t="s">
        <v>80</v>
      </c>
    </row>
    <row r="46" spans="1:7" s="15" customFormat="1" ht="18" customHeight="1" thickBot="1">
      <c r="A46" s="45" t="s">
        <v>79</v>
      </c>
      <c r="B46" s="22" t="s">
        <v>98</v>
      </c>
      <c r="C46" s="62"/>
      <c r="D46" s="105"/>
      <c r="E46" s="79"/>
      <c r="F46" s="120"/>
      <c r="G46" s="89" t="s">
        <v>81</v>
      </c>
    </row>
    <row r="47" spans="1:7" s="15" customFormat="1" ht="18" customHeight="1" thickBot="1">
      <c r="A47" s="29"/>
      <c r="B47" s="29" t="s">
        <v>53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245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76</v>
      </c>
      <c r="D51" s="52" t="s">
        <v>74</v>
      </c>
      <c r="E51" s="70" t="s">
        <v>77</v>
      </c>
      <c r="F51" s="68" t="s">
        <v>78</v>
      </c>
      <c r="G51" s="42" t="s">
        <v>75</v>
      </c>
    </row>
    <row r="52" spans="1:7" s="15" customFormat="1" ht="18" customHeight="1" thickBot="1">
      <c r="A52" s="30">
        <v>602</v>
      </c>
      <c r="B52" s="16" t="s">
        <v>25</v>
      </c>
      <c r="C52" s="11"/>
      <c r="D52" s="60"/>
      <c r="E52" s="75">
        <v>210</v>
      </c>
      <c r="F52" s="113"/>
      <c r="G52" s="16"/>
    </row>
    <row r="53" spans="1:7" s="15" customFormat="1" ht="18" customHeight="1" thickBot="1">
      <c r="A53" s="16">
        <v>603</v>
      </c>
      <c r="B53" s="16" t="s">
        <v>26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27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28</v>
      </c>
      <c r="C55" s="11"/>
      <c r="D55" s="60"/>
      <c r="E55" s="75"/>
      <c r="F55" s="113"/>
      <c r="G55" s="16"/>
    </row>
    <row r="56" spans="1:7" s="15" customFormat="1" ht="18" customHeight="1" thickBot="1">
      <c r="A56" s="28">
        <v>641</v>
      </c>
      <c r="B56" s="16" t="s">
        <v>54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29</v>
      </c>
      <c r="C57" s="11"/>
      <c r="D57" s="60"/>
      <c r="E57" s="75"/>
      <c r="F57" s="113"/>
      <c r="G57" s="31"/>
    </row>
    <row r="58" spans="1:7" ht="18" customHeight="1" thickBot="1">
      <c r="A58" s="45" t="s">
        <v>67</v>
      </c>
      <c r="B58" s="22" t="s">
        <v>68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30</v>
      </c>
      <c r="C59" s="11"/>
      <c r="D59" s="60"/>
      <c r="E59" s="75"/>
      <c r="F59" s="113"/>
      <c r="G59" s="16"/>
    </row>
    <row r="60" spans="1:7" s="15" customFormat="1" ht="18" customHeight="1" thickBot="1">
      <c r="A60" s="16">
        <v>649</v>
      </c>
      <c r="B60" s="16" t="s">
        <v>31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72</v>
      </c>
      <c r="B62" s="26" t="s">
        <v>73</v>
      </c>
      <c r="C62" s="12"/>
      <c r="D62" s="53"/>
      <c r="E62" s="81"/>
      <c r="F62" s="124"/>
      <c r="G62" s="43"/>
    </row>
    <row r="63" spans="1:7" ht="18" customHeight="1" thickBot="1">
      <c r="A63" s="28" t="s">
        <v>55</v>
      </c>
      <c r="B63" s="16" t="s">
        <v>56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36</v>
      </c>
      <c r="B64" s="125" t="s">
        <v>94</v>
      </c>
      <c r="C64" s="126"/>
      <c r="D64" s="127"/>
      <c r="E64" s="128"/>
      <c r="F64" s="129"/>
      <c r="G64" s="130" t="s">
        <v>82</v>
      </c>
    </row>
    <row r="65" spans="1:7" ht="18" customHeight="1" thickBot="1">
      <c r="A65" s="90"/>
      <c r="B65" s="91" t="s">
        <v>95</v>
      </c>
      <c r="C65" s="11"/>
      <c r="D65" s="60"/>
      <c r="E65" s="81"/>
      <c r="F65" s="124"/>
      <c r="G65" s="43" t="s">
        <v>80</v>
      </c>
    </row>
    <row r="66" spans="1:7" ht="18" customHeight="1" thickBot="1">
      <c r="A66" s="95"/>
      <c r="B66" s="96" t="s">
        <v>96</v>
      </c>
      <c r="C66" s="44"/>
      <c r="D66" s="106"/>
      <c r="E66" s="97"/>
      <c r="F66" s="121"/>
      <c r="G66" s="32" t="s">
        <v>81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SUM(C52:C66)</f>
        <v>0</v>
      </c>
      <c r="D67" s="122">
        <f>SUM(D52:D66)</f>
        <v>0</v>
      </c>
      <c r="E67" s="123">
        <f>SUM(E52:E66)</f>
        <v>210</v>
      </c>
      <c r="F67" s="116">
        <f>SUM(F52:F66)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51</v>
      </c>
    </row>
    <row r="70" spans="1:7" s="15" customFormat="1" ht="46.5" customHeight="1" thickBot="1">
      <c r="A70" s="57" t="s">
        <v>84</v>
      </c>
      <c r="B70" s="57"/>
      <c r="C70" s="57"/>
      <c r="D70" s="57"/>
      <c r="E70" s="88" t="s">
        <v>77</v>
      </c>
      <c r="F70" s="68" t="s">
        <v>78</v>
      </c>
      <c r="G70" s="57"/>
    </row>
    <row r="71" spans="1:7" ht="18" customHeight="1">
      <c r="A71" s="21" t="s">
        <v>17</v>
      </c>
      <c r="B71" s="21" t="s">
        <v>85</v>
      </c>
      <c r="C71" s="35">
        <f>SUM(C67)</f>
        <v>0</v>
      </c>
      <c r="D71" s="35">
        <f>SUM(D67)</f>
        <v>0</v>
      </c>
      <c r="E71" s="82">
        <f>SUM(E67)</f>
        <v>210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86</v>
      </c>
      <c r="C72" s="131">
        <f>'rozpočet DČ 2018'!$C$71</f>
        <v>0</v>
      </c>
      <c r="D72" s="131">
        <f>'rozpočet DČ 2018'!$D$71</f>
        <v>0</v>
      </c>
      <c r="E72" s="132">
        <f>'rozpočet DČ 2018'!$E$71</f>
        <v>0</v>
      </c>
      <c r="F72" s="133">
        <f>'rozpočet DČ 2018'!$F$71</f>
        <v>0</v>
      </c>
      <c r="G72" s="27"/>
    </row>
    <row r="73" spans="1:7" ht="18" customHeight="1">
      <c r="A73" s="19" t="s">
        <v>18</v>
      </c>
      <c r="B73" s="19" t="s">
        <v>87</v>
      </c>
      <c r="C73" s="137">
        <f>SUM(C48)</f>
        <v>0</v>
      </c>
      <c r="D73" s="137">
        <f>SUM(D48)</f>
        <v>0</v>
      </c>
      <c r="E73" s="138">
        <f>SUM(E48)</f>
        <v>245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88</v>
      </c>
      <c r="C74" s="134">
        <f>'rozpočet DČ 2018'!$C$72</f>
        <v>0</v>
      </c>
      <c r="D74" s="134">
        <f>'rozpočet DČ 2018'!$D$72</f>
        <v>0</v>
      </c>
      <c r="E74" s="135">
        <f>'rozpočet DČ 2018'!$E$72</f>
        <v>0</v>
      </c>
      <c r="F74" s="136">
        <f>'rozpočet DČ 2018'!$F$72</f>
        <v>0</v>
      </c>
      <c r="G74" s="20"/>
    </row>
    <row r="75" spans="1:7" s="15" customFormat="1" ht="18" customHeight="1" thickBot="1">
      <c r="A75" s="16"/>
      <c r="B75" s="38" t="s">
        <v>89</v>
      </c>
      <c r="C75" s="39">
        <f>SUM(C73-C71)</f>
        <v>0</v>
      </c>
      <c r="D75" s="39">
        <f>SUM(D73-D71)</f>
        <v>0</v>
      </c>
      <c r="E75" s="84">
        <f>SUM(E73-E71)</f>
        <v>35</v>
      </c>
      <c r="F75" s="87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1"/>
      <c r="B77" s="47"/>
      <c r="C77" s="48"/>
      <c r="D77" s="48"/>
      <c r="E77" s="48"/>
      <c r="F77" s="48"/>
      <c r="G77" s="1"/>
    </row>
    <row r="78" spans="1:7" s="15" customFormat="1" ht="18" customHeight="1">
      <c r="A78" s="155" t="s">
        <v>70</v>
      </c>
      <c r="B78" s="155"/>
      <c r="C78" s="155"/>
      <c r="D78" s="155"/>
      <c r="E78" s="155"/>
      <c r="F78" s="155"/>
      <c r="G78" s="155"/>
    </row>
    <row r="79" spans="1:7" s="15" customFormat="1" ht="18" customHeight="1">
      <c r="A79" s="58" t="s">
        <v>99</v>
      </c>
      <c r="B79" s="47"/>
      <c r="C79" s="48"/>
      <c r="D79" s="48"/>
      <c r="E79" s="48"/>
      <c r="F79" s="48"/>
      <c r="G79" s="1"/>
    </row>
    <row r="80" spans="1:7" s="15" customFormat="1" ht="18" customHeight="1">
      <c r="A80" s="1"/>
      <c r="B80" s="47"/>
      <c r="C80" s="48"/>
      <c r="D80" s="48"/>
      <c r="E80" s="48"/>
      <c r="F80" s="48"/>
      <c r="G80" s="1"/>
    </row>
    <row r="81" spans="1:7" s="15" customFormat="1" ht="18" customHeight="1">
      <c r="A81" s="1"/>
      <c r="B81" s="47"/>
      <c r="C81" s="48"/>
      <c r="D81" s="48"/>
      <c r="E81" s="48"/>
      <c r="F81" s="48"/>
      <c r="G81" s="1"/>
    </row>
    <row r="82" spans="1:2" ht="18" customHeight="1">
      <c r="A82" s="156" t="s">
        <v>20</v>
      </c>
      <c r="B82" s="156"/>
    </row>
    <row r="83" spans="1:3" ht="18" customHeight="1">
      <c r="A83" s="156" t="s">
        <v>21</v>
      </c>
      <c r="B83" s="156"/>
      <c r="C83" s="33" t="s">
        <v>108</v>
      </c>
    </row>
    <row r="84" spans="1:2" ht="18" customHeight="1">
      <c r="A84" s="157">
        <v>42993</v>
      </c>
      <c r="B84" s="156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2017-10-04T14:41:25Z</cp:lastPrinted>
  <dcterms:created xsi:type="dcterms:W3CDTF">1997-01-24T11:07:25Z</dcterms:created>
  <dcterms:modified xsi:type="dcterms:W3CDTF">2017-11-27T14:27:10Z</dcterms:modified>
  <cp:category/>
  <cp:version/>
  <cp:contentType/>
  <cp:contentStatus/>
</cp:coreProperties>
</file>