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55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<sst xmlns="http://schemas.openxmlformats.org/spreadsheetml/2006/main" count="59" uniqueCount="45">
  <si>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RS - položka 5141</t>
  </si>
  <si>
    <t>Součet sloupců 3 a 4</t>
  </si>
  <si>
    <t>Cizí zdroje a PNFV</t>
  </si>
  <si>
    <t>Stav na bankovních účtech</t>
  </si>
  <si>
    <t>Úvěry a komunální obligace</t>
  </si>
  <si>
    <t>Dluhová služba celkem</t>
  </si>
  <si>
    <t>Zadluženost celkem</t>
  </si>
  <si>
    <t>Součet sloupců 10 a 11</t>
  </si>
  <si>
    <t>ČSÚ</t>
  </si>
  <si>
    <t>Úroky</t>
  </si>
  <si>
    <t>Oběžná aktiva</t>
  </si>
  <si>
    <t>Krátkodobé závazky</t>
  </si>
  <si>
    <t>Celková likvidita</t>
  </si>
  <si>
    <t>Počet obyvatel</t>
  </si>
  <si>
    <t xml:space="preserve">Rozvaha aktiv a pasiv </t>
  </si>
  <si>
    <t>Ukazatel Dluhové služby (v %)</t>
  </si>
  <si>
    <t>Podíl sloupce 5 a 2</t>
  </si>
  <si>
    <t>Podíl sloupce 16 a 17</t>
  </si>
  <si>
    <t>Finanční výkaz Fin 2 - 12 M</t>
  </si>
  <si>
    <t>Podíl sloupce 8 a 7</t>
  </si>
  <si>
    <t>Podíl sloupce 12 a 8</t>
  </si>
  <si>
    <t>Podíl zadluženosti na CZ a PNFV (v %)</t>
  </si>
  <si>
    <t>Podíl sloupce 8 a 1</t>
  </si>
  <si>
    <t>Přijaté NFV a ostatní dluhy</t>
  </si>
  <si>
    <t>Zdroj údajů</t>
  </si>
  <si>
    <t>Ukazatel</t>
  </si>
  <si>
    <t>Uhrazené splátky dluhopisů a půjčených prostředků</t>
  </si>
  <si>
    <t>Příjem celkem                (po konsolidaci)</t>
  </si>
  <si>
    <t>Součet výkazů za vlastní obec a jí zřízené PO</t>
  </si>
  <si>
    <t>Podíl CZ a PNFV k celkovým aktivům (v %)</t>
  </si>
  <si>
    <t>Účetní výkaz - Rozvaha</t>
  </si>
  <si>
    <t>ř. 161, 190, 191, 192</t>
  </si>
  <si>
    <t>ř. 42</t>
  </si>
  <si>
    <t>ř. 189</t>
  </si>
  <si>
    <t>RS - položky 8xx2, 8xx4</t>
  </si>
  <si>
    <t>ř. 150, 164, 165, 168, 193, 194</t>
  </si>
  <si>
    <t>ř. 150, 159</t>
  </si>
  <si>
    <t>ř. 125 (202)</t>
  </si>
  <si>
    <t>ř. 96 ( u obcí) + ř. 83 (u PO)</t>
  </si>
  <si>
    <t>Číslo sloupce (viz vzor tab.SIMU)</t>
  </si>
  <si>
    <t>Zadluženost (CZ a PNFV) na 1 obyv.</t>
  </si>
  <si>
    <t>RS - Tř.1+2+3+4 po kons.</t>
  </si>
  <si>
    <t>Údaje za rok 2009 - výpočet</t>
  </si>
  <si>
    <t>Město Velké Meziříčí:Dluhová služba za rok 2009 - v tis. Kč</t>
  </si>
  <si>
    <t xml:space="preserve">                              Příloha č.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</si>
</sst>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5" xfId="0" applyFill="1" applyBorder="1" applyAlignment="1">
      <alignment horizontal="right"/>
    </xf>
    <xf numFmtId="4" fontId="0" fillId="0" borderId="10" xfId="0" applyNumberForma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22" fillId="0" borderId="19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workbookViewId="0" topLeftCell="A1">
      <selection activeCell="J8" sqref="J8"/>
    </sheetView>
  </sheetViews>
  <sheetFormatPr defaultColWidth="9.140625" defaultRowHeight="12.75"/>
  <cols>
    <col min="1" max="1" width="13.140625" style="0" bestFit="1" customWidth="1"/>
    <col min="2" max="2" width="20.57421875" style="0" bestFit="1" customWidth="1"/>
    <col min="3" max="3" width="24.28125" style="0" bestFit="1" customWidth="1"/>
    <col min="4" max="4" width="23.8515625" style="0" customWidth="1"/>
    <col min="5" max="5" width="23.00390625" style="0" bestFit="1" customWidth="1"/>
    <col min="6" max="6" width="31.140625" style="0" customWidth="1"/>
  </cols>
  <sheetData>
    <row r="1" spans="1:6" ht="15.75" customHeight="1">
      <c r="A1" s="23"/>
      <c r="B1" s="23"/>
      <c r="C1" s="28" t="s">
        <v>43</v>
      </c>
      <c r="D1" s="28"/>
      <c r="E1" s="28"/>
      <c r="F1" s="40" t="s">
        <v>44</v>
      </c>
    </row>
    <row r="2" spans="1:6" ht="13.5" thickBot="1">
      <c r="A2" s="24"/>
      <c r="B2" s="24"/>
      <c r="C2" s="29"/>
      <c r="D2" s="29"/>
      <c r="E2" s="29"/>
      <c r="F2" s="41"/>
    </row>
    <row r="3" spans="1:6" ht="41.25" customHeight="1" thickBot="1">
      <c r="A3" s="22" t="s">
        <v>39</v>
      </c>
      <c r="B3" s="20" t="s">
        <v>25</v>
      </c>
      <c r="C3" s="25" t="s">
        <v>24</v>
      </c>
      <c r="D3" s="26"/>
      <c r="E3" s="27"/>
      <c r="F3" s="21" t="s">
        <v>42</v>
      </c>
    </row>
    <row r="4" spans="1:6" ht="15" customHeight="1">
      <c r="A4" s="17">
        <v>1</v>
      </c>
      <c r="B4" s="18" t="s">
        <v>13</v>
      </c>
      <c r="C4" s="18" t="s">
        <v>8</v>
      </c>
      <c r="D4" s="18"/>
      <c r="E4" s="19"/>
      <c r="F4" s="30">
        <v>11741</v>
      </c>
    </row>
    <row r="5" spans="1:6" ht="38.25" customHeight="1">
      <c r="A5" s="13">
        <v>2</v>
      </c>
      <c r="B5" s="7" t="s">
        <v>27</v>
      </c>
      <c r="C5" s="2" t="s">
        <v>18</v>
      </c>
      <c r="D5" s="8"/>
      <c r="E5" s="3" t="s">
        <v>41</v>
      </c>
      <c r="F5" s="31">
        <v>296548.71</v>
      </c>
    </row>
    <row r="6" spans="1:6" ht="23.25" customHeight="1">
      <c r="A6" s="13">
        <v>3</v>
      </c>
      <c r="B6" s="1" t="s">
        <v>9</v>
      </c>
      <c r="C6" s="2" t="s">
        <v>18</v>
      </c>
      <c r="D6" s="8"/>
      <c r="E6" s="2" t="s">
        <v>0</v>
      </c>
      <c r="F6" s="31">
        <v>565.03</v>
      </c>
    </row>
    <row r="7" spans="1:6" ht="38.25">
      <c r="A7" s="13">
        <v>4</v>
      </c>
      <c r="B7" s="12" t="s">
        <v>26</v>
      </c>
      <c r="C7" s="2" t="s">
        <v>18</v>
      </c>
      <c r="D7" s="8"/>
      <c r="E7" s="2" t="s">
        <v>34</v>
      </c>
      <c r="F7" s="31">
        <v>6137.36</v>
      </c>
    </row>
    <row r="8" spans="1:6" ht="24" customHeight="1">
      <c r="A8" s="13">
        <v>5</v>
      </c>
      <c r="B8" s="3" t="s">
        <v>5</v>
      </c>
      <c r="C8" s="3" t="s">
        <v>1</v>
      </c>
      <c r="D8" s="15"/>
      <c r="E8" s="3"/>
      <c r="F8" s="32">
        <f>SUM(F6:F7)</f>
        <v>6702.389999999999</v>
      </c>
    </row>
    <row r="9" spans="1:6" ht="26.25">
      <c r="A9" s="13">
        <v>6</v>
      </c>
      <c r="B9" s="38" t="s">
        <v>15</v>
      </c>
      <c r="C9" s="36" t="s">
        <v>16</v>
      </c>
      <c r="D9" s="37"/>
      <c r="E9" s="36"/>
      <c r="F9" s="39">
        <v>2.26</v>
      </c>
    </row>
    <row r="10" spans="1:6" ht="25.5">
      <c r="A10" s="13">
        <v>7</v>
      </c>
      <c r="B10" s="2" t="s">
        <v>14</v>
      </c>
      <c r="C10" s="2" t="s">
        <v>30</v>
      </c>
      <c r="D10" s="1" t="s">
        <v>37</v>
      </c>
      <c r="E10" s="9" t="s">
        <v>28</v>
      </c>
      <c r="F10" s="33">
        <v>1491203.14</v>
      </c>
    </row>
    <row r="11" spans="1:6" ht="25.5">
      <c r="A11" s="13">
        <v>8</v>
      </c>
      <c r="B11" s="2" t="s">
        <v>2</v>
      </c>
      <c r="C11" s="2" t="s">
        <v>30</v>
      </c>
      <c r="D11" s="1" t="s">
        <v>36</v>
      </c>
      <c r="E11" s="8" t="s">
        <v>28</v>
      </c>
      <c r="F11" s="33">
        <v>51356.57</v>
      </c>
    </row>
    <row r="12" spans="1:6" ht="25.5">
      <c r="A12" s="13">
        <v>9</v>
      </c>
      <c r="B12" s="8" t="s">
        <v>3</v>
      </c>
      <c r="C12" s="2" t="s">
        <v>30</v>
      </c>
      <c r="D12" s="8" t="s">
        <v>38</v>
      </c>
      <c r="E12" s="8" t="s">
        <v>28</v>
      </c>
      <c r="F12" s="31">
        <v>49825.21</v>
      </c>
    </row>
    <row r="13" spans="1:6" ht="25.5">
      <c r="A13" s="13">
        <v>10</v>
      </c>
      <c r="B13" s="8" t="s">
        <v>4</v>
      </c>
      <c r="C13" s="2" t="s">
        <v>30</v>
      </c>
      <c r="D13" s="8" t="s">
        <v>31</v>
      </c>
      <c r="E13" s="8" t="s">
        <v>28</v>
      </c>
      <c r="F13" s="31">
        <v>9159.07</v>
      </c>
    </row>
    <row r="14" spans="1:6" ht="30.75" customHeight="1">
      <c r="A14" s="13">
        <v>11</v>
      </c>
      <c r="B14" s="8" t="s">
        <v>23</v>
      </c>
      <c r="C14" s="2" t="s">
        <v>30</v>
      </c>
      <c r="D14" s="8" t="s">
        <v>35</v>
      </c>
      <c r="E14" s="8" t="s">
        <v>28</v>
      </c>
      <c r="F14" s="31">
        <v>5330.62</v>
      </c>
    </row>
    <row r="15" spans="1:6" ht="22.5" customHeight="1">
      <c r="A15" s="13">
        <v>12</v>
      </c>
      <c r="B15" s="9" t="s">
        <v>6</v>
      </c>
      <c r="C15" s="3" t="s">
        <v>7</v>
      </c>
      <c r="D15" s="15"/>
      <c r="E15" s="2"/>
      <c r="F15" s="32">
        <f>SUM(F13+F14)</f>
        <v>14489.689999999999</v>
      </c>
    </row>
    <row r="16" spans="1:6" ht="25.5">
      <c r="A16" s="13">
        <v>13</v>
      </c>
      <c r="B16" s="10" t="s">
        <v>29</v>
      </c>
      <c r="C16" s="6" t="s">
        <v>19</v>
      </c>
      <c r="D16" s="1"/>
      <c r="E16" s="2"/>
      <c r="F16" s="34">
        <f>SUM(F11/F10)</f>
        <v>0.03443968740570114</v>
      </c>
    </row>
    <row r="17" spans="1:6" ht="25.5">
      <c r="A17" s="13">
        <v>14</v>
      </c>
      <c r="B17" s="10" t="s">
        <v>21</v>
      </c>
      <c r="C17" s="3" t="s">
        <v>20</v>
      </c>
      <c r="D17" s="1"/>
      <c r="E17" s="2"/>
      <c r="F17" s="34">
        <f>SUM(F15/F11)</f>
        <v>0.28213897462388937</v>
      </c>
    </row>
    <row r="18" spans="1:6" ht="25.5">
      <c r="A18" s="13">
        <v>15</v>
      </c>
      <c r="B18" s="9" t="s">
        <v>40</v>
      </c>
      <c r="C18" s="3" t="s">
        <v>22</v>
      </c>
      <c r="D18" s="1"/>
      <c r="E18" s="2"/>
      <c r="F18" s="34">
        <f>SUM(F11/F4)</f>
        <v>4.374122306447492</v>
      </c>
    </row>
    <row r="19" spans="1:6" ht="25.5">
      <c r="A19" s="13">
        <v>16</v>
      </c>
      <c r="B19" s="9" t="s">
        <v>10</v>
      </c>
      <c r="C19" s="2" t="s">
        <v>30</v>
      </c>
      <c r="D19" s="1" t="s">
        <v>32</v>
      </c>
      <c r="E19" s="8" t="s">
        <v>28</v>
      </c>
      <c r="F19" s="33">
        <v>113074.13</v>
      </c>
    </row>
    <row r="20" spans="1:6" ht="25.5">
      <c r="A20" s="13">
        <v>17</v>
      </c>
      <c r="B20" s="9" t="s">
        <v>11</v>
      </c>
      <c r="C20" s="2" t="s">
        <v>30</v>
      </c>
      <c r="D20" s="1" t="s">
        <v>33</v>
      </c>
      <c r="E20" s="8" t="s">
        <v>28</v>
      </c>
      <c r="F20" s="33">
        <v>32042.16</v>
      </c>
    </row>
    <row r="21" spans="1:6" ht="24" customHeight="1" thickBot="1">
      <c r="A21" s="14">
        <v>18</v>
      </c>
      <c r="B21" s="11" t="s">
        <v>12</v>
      </c>
      <c r="C21" s="5" t="s">
        <v>17</v>
      </c>
      <c r="D21" s="16"/>
      <c r="E21" s="4"/>
      <c r="F21" s="35">
        <f>SUM(F19/F20)</f>
        <v>3.5289172140704625</v>
      </c>
    </row>
  </sheetData>
  <sheetProtection/>
  <mergeCells count="5">
    <mergeCell ref="F1:F2"/>
    <mergeCell ref="C3:E3"/>
    <mergeCell ref="A1:A2"/>
    <mergeCell ref="B1:B2"/>
    <mergeCell ref="C1:E2"/>
  </mergeCells>
  <printOptions/>
  <pageMargins left="0.1968503937007874" right="0.2755905511811024" top="0.3937007874015748" bottom="0.3937007874015748" header="0.2362204724409449" footer="0.5118110236220472"/>
  <pageSetup horizontalDpi="300" verticalDpi="300" orientation="landscape" paperSize="9" scale="9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10931</dc:creator>
  <cp:keywords/>
  <dc:description/>
  <cp:lastModifiedBy>polova</cp:lastModifiedBy>
  <cp:lastPrinted>2010-05-27T11:14:17Z</cp:lastPrinted>
  <dcterms:created xsi:type="dcterms:W3CDTF">2008-05-05T09:48:50Z</dcterms:created>
  <dcterms:modified xsi:type="dcterms:W3CDTF">2010-05-27T11:15:21Z</dcterms:modified>
  <cp:category/>
  <cp:version/>
  <cp:contentType/>
  <cp:contentStatus/>
</cp:coreProperties>
</file>